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hisWorkbook"/>
  <xr:revisionPtr revIDLastSave="0" documentId="13_ncr:1_{870A40C6-B925-464F-B785-D51C3A3C4C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quidaciones" sheetId="2" r:id="rId1"/>
  </sheets>
  <definedNames>
    <definedName name="_xlnm._FilterDatabase" localSheetId="0" hidden="1">Liquidaciones!$A$2:$I$44</definedName>
    <definedName name="_xlnm.Print_Titles" localSheetId="0">Liquidaciones!$1:$2</definedName>
  </definedNames>
  <calcPr calcId="191029"/>
</workbook>
</file>

<file path=xl/calcChain.xml><?xml version="1.0" encoding="utf-8"?>
<calcChain xmlns="http://schemas.openxmlformats.org/spreadsheetml/2006/main">
  <c r="H246" i="2" l="1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I111" i="2" l="1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I110" i="2"/>
  <c r="H110" i="2"/>
  <c r="H100" i="2" l="1"/>
  <c r="I100" i="2" s="1"/>
  <c r="I50" i="2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I99" i="2"/>
  <c r="H99" i="2"/>
  <c r="H98" i="2"/>
  <c r="I98" i="2" s="1"/>
  <c r="I97" i="2"/>
  <c r="H97" i="2"/>
  <c r="H96" i="2"/>
  <c r="I96" i="2" s="1"/>
  <c r="I95" i="2"/>
  <c r="H95" i="2"/>
  <c r="H94" i="2"/>
  <c r="I94" i="2" s="1"/>
  <c r="I93" i="2"/>
  <c r="H93" i="2"/>
  <c r="H92" i="2"/>
  <c r="I92" i="2" s="1"/>
  <c r="H91" i="2"/>
  <c r="H90" i="2"/>
  <c r="I90" i="2" s="1"/>
  <c r="H89" i="2"/>
  <c r="I89" i="2" s="1"/>
  <c r="H88" i="2"/>
  <c r="I88" i="2" s="1"/>
  <c r="H87" i="2"/>
  <c r="I87" i="2" s="1"/>
  <c r="H86" i="2"/>
  <c r="I86" i="2" s="1"/>
  <c r="H85" i="2"/>
  <c r="I84" i="2"/>
  <c r="H84" i="2"/>
  <c r="H83" i="2"/>
  <c r="I83" i="2" s="1"/>
  <c r="I82" i="2"/>
  <c r="H82" i="2"/>
  <c r="H81" i="2"/>
  <c r="I81" i="2" s="1"/>
  <c r="I80" i="2"/>
  <c r="H80" i="2"/>
  <c r="H79" i="2"/>
  <c r="I79" i="2" s="1"/>
  <c r="I78" i="2"/>
  <c r="H78" i="2"/>
  <c r="H77" i="2"/>
  <c r="I77" i="2" s="1"/>
  <c r="I76" i="2"/>
  <c r="H76" i="2"/>
  <c r="H75" i="2"/>
  <c r="I75" i="2" s="1"/>
  <c r="I74" i="2"/>
  <c r="H74" i="2"/>
  <c r="H73" i="2"/>
  <c r="I73" i="2" s="1"/>
  <c r="I72" i="2"/>
  <c r="H72" i="2"/>
  <c r="H71" i="2"/>
  <c r="I71" i="2" s="1"/>
  <c r="I70" i="2"/>
  <c r="H70" i="2"/>
  <c r="H69" i="2"/>
  <c r="I69" i="2" s="1"/>
  <c r="I68" i="2"/>
  <c r="H68" i="2"/>
  <c r="H67" i="2"/>
  <c r="I67" i="2" s="1"/>
  <c r="I66" i="2"/>
  <c r="H66" i="2"/>
  <c r="H65" i="2"/>
  <c r="I65" i="2" s="1"/>
  <c r="I64" i="2"/>
  <c r="H64" i="2"/>
  <c r="H63" i="2"/>
  <c r="H62" i="2"/>
  <c r="I62" i="2" s="1"/>
  <c r="F61" i="2"/>
  <c r="H61" i="2" s="1"/>
  <c r="I61" i="2" s="1"/>
  <c r="I60" i="2"/>
  <c r="H60" i="2"/>
  <c r="H59" i="2"/>
  <c r="I59" i="2" s="1"/>
  <c r="I58" i="2"/>
  <c r="H58" i="2"/>
  <c r="H57" i="2"/>
  <c r="I57" i="2" s="1"/>
  <c r="I56" i="2"/>
  <c r="H56" i="2"/>
  <c r="H55" i="2"/>
  <c r="I55" i="2" s="1"/>
  <c r="I54" i="2"/>
  <c r="H54" i="2"/>
  <c r="H53" i="2"/>
  <c r="I53" i="2" s="1"/>
  <c r="I52" i="2"/>
  <c r="H52" i="2"/>
  <c r="H51" i="2"/>
  <c r="I51" i="2" s="1"/>
  <c r="H50" i="2"/>
  <c r="I49" i="2"/>
  <c r="H49" i="2"/>
  <c r="H48" i="2"/>
  <c r="I48" i="2" s="1"/>
  <c r="I47" i="2"/>
  <c r="H47" i="2"/>
  <c r="H46" i="2"/>
  <c r="I46" i="2" s="1"/>
  <c r="I45" i="2"/>
  <c r="H45" i="2"/>
  <c r="H21" i="2" l="1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H11" i="2"/>
  <c r="I11" i="2" s="1"/>
  <c r="H12" i="2"/>
  <c r="I12" i="2" s="1"/>
  <c r="H13" i="2"/>
  <c r="I13" i="2" s="1"/>
  <c r="H14" i="2"/>
  <c r="I14" i="2" s="1"/>
  <c r="H15" i="2"/>
  <c r="H16" i="2"/>
  <c r="I16" i="2" s="1"/>
  <c r="H17" i="2"/>
  <c r="I17" i="2" s="1"/>
  <c r="H18" i="2"/>
  <c r="I18" i="2" s="1"/>
  <c r="H19" i="2"/>
  <c r="I19" i="2" s="1"/>
  <c r="H20" i="2"/>
  <c r="I20" i="2" s="1"/>
  <c r="H3" i="2"/>
  <c r="I3" i="2" s="1"/>
</calcChain>
</file>

<file path=xl/sharedStrings.xml><?xml version="1.0" encoding="utf-8"?>
<sst xmlns="http://schemas.openxmlformats.org/spreadsheetml/2006/main" count="776" uniqueCount="426">
  <si>
    <t>Inicio</t>
  </si>
  <si>
    <t>Fin</t>
  </si>
  <si>
    <t>Adjudicatario</t>
  </si>
  <si>
    <t>Sociedad</t>
  </si>
  <si>
    <t>Concepto</t>
  </si>
  <si>
    <t>Importe
Estimado</t>
  </si>
  <si>
    <t>IMPORTE REAL</t>
  </si>
  <si>
    <t>DIFERENCIA</t>
  </si>
  <si>
    <t>DIFERENCIA %</t>
  </si>
  <si>
    <t>GABINETE DE ANÁLISIS DEMOSCÓPICO S.L.</t>
  </si>
  <si>
    <t>TELEVISIÓN AUTONÓMICA</t>
  </si>
  <si>
    <t>CONTRATACIÓN SERVICIOS PARA REALIZACIÓN ENCUESTA SOBRE AUDIENCIA E IMAGEN DE TV EN CLM</t>
  </si>
  <si>
    <t>TELON CORTO S.L.</t>
  </si>
  <si>
    <t>PRODUCCIÓN FICCIÓN SONORA "INSECTUS"</t>
  </si>
  <si>
    <t>PARAMOUNT SPAIN S. L. U.</t>
  </si>
  <si>
    <t>FORTA:CESION DERECHOS CINE</t>
  </si>
  <si>
    <t>FLINS Y PINICULAS S.L.</t>
  </si>
  <si>
    <t>FORTA - PELICULAS S/ANEXO I</t>
  </si>
  <si>
    <t>CORPORACION RTVE S.A.U.</t>
  </si>
  <si>
    <t>CESIÓN DERECHOS COPA DE LA REINA DE FUTBOL
PARTIDO CD ALBA FUNDACIÓN VS FC BARCELONA EL 13/01/2024</t>
  </si>
  <si>
    <t>SONY PICTURES ENTERTAINMENT IBERIA S.L.U.</t>
  </si>
  <si>
    <t xml:space="preserve">FORTA -EMISISÓN 10 PELÍCULAS </t>
  </si>
  <si>
    <t>KEY2MEDIA AUDIOVISUAL S.L.</t>
  </si>
  <si>
    <t>DERECHOS EMISIÓN PERÍCULAS - VER ANEXO I</t>
  </si>
  <si>
    <t>INFORMACIÓN Y CONTROL DE PUBLICACIONES S.A. (INTROL)</t>
  </si>
  <si>
    <t>ENTE PÚBLICO</t>
  </si>
  <si>
    <t>CERTIFICADOS DE DATOS DE AUDIENCIA/DIFUSIÓN CMMPLAY</t>
  </si>
  <si>
    <t>ARTISTIC FILMS S.L.</t>
  </si>
  <si>
    <t>REGRESA EL CEPA</t>
  </si>
  <si>
    <t>MIRROR AUDIOVISUAL S.L.</t>
  </si>
  <si>
    <t xml:space="preserve">CESIÓN DERECHOS 2 PELÍCULAS </t>
  </si>
  <si>
    <t>KONGA MUSIC S.L.</t>
  </si>
  <si>
    <t>DERECHO DE REPODUCCIÓN Y COMUNICACIÓN PÚBLICA</t>
  </si>
  <si>
    <t>GRUP MEDIAPRO S.L.U (MEDIAPRODUCCIÓN)</t>
  </si>
  <si>
    <t>PROGRAMA "ATRÁPAME SI PUEDES" / 48 PROGRAMAS</t>
  </si>
  <si>
    <t>M.M.S.</t>
  </si>
  <si>
    <t>CMM</t>
  </si>
  <si>
    <t>COLABORACIONES OCASIONALES</t>
  </si>
  <si>
    <t>MAFALDA ENTERTAINMENT S.L.</t>
  </si>
  <si>
    <t>CESIÓN DERECHOS EMISIÓN CORTOMETRAJE "FLORES PARA CONCHA"</t>
  </si>
  <si>
    <t>MULTIVENDOR IT S.L.</t>
  </si>
  <si>
    <t>SOPORTE DE ELÉCTRICA DE RED</t>
  </si>
  <si>
    <t>AYUNTAMIENTO DE VILLASECA DE LA SAGRA</t>
  </si>
  <si>
    <t>CORRIDA DE TOROS EN VILLASECA DE LA SAGRA EL 02/03/2024</t>
  </si>
  <si>
    <t>ATRESMEDIA CORPORACIÓN DE MEDIOS DE COMUNICACIÓN S.A.</t>
  </si>
  <si>
    <t>CURSO DE DIRECCIÓN ARTÍSTICA APLICADA A LA TV</t>
  </si>
  <si>
    <t>MAXITORO S.L.</t>
  </si>
  <si>
    <t>RETRANSMISIÓN CORRIDA DE REJONES DESDE ILLESCAS  10/03/2024</t>
  </si>
  <si>
    <t>ERA CINEMATOGRÁFICA S.L.</t>
  </si>
  <si>
    <t>DERECHOS DE EMISIÓN BELLI DI PAPA (NIÑOS DE PAPA)</t>
  </si>
  <si>
    <t>CARAMEL FILMS S.L.</t>
  </si>
  <si>
    <t>DERECHOS EMISIÓN 2 PELÍCULAS (ANEXO I)</t>
  </si>
  <si>
    <t>VIDEO MERCURY FILMS S.A.</t>
  </si>
  <si>
    <t>DERECHOS EMISIÓN PELÍCULAS S/ANEXO I</t>
  </si>
  <si>
    <t>CURSO DE PROGRAMACIÓN CONVENCIONAL VS PLATAFORMAS DE STREAMING (VOD)</t>
  </si>
  <si>
    <t>GANADOS BELINCHÓN S.L.</t>
  </si>
  <si>
    <t>NOVILLADA PICADA EN ALMAGRO EL 16/03/2024</t>
  </si>
  <si>
    <t>DATOS MEDIA TECHNOLOGIES S.A.</t>
  </si>
  <si>
    <t xml:space="preserve">SUMINISTRO LICENCIAS  CONTENTAGENT CMM 2024 </t>
  </si>
  <si>
    <t>CÁMARA DE COMERCIO, INDUSTRIAS Y SERVICIOS DE MADRID</t>
  </si>
  <si>
    <t>CURSO DE PYTHON BÁSICO</t>
  </si>
  <si>
    <t>EVENTOS MARE NOSTRUM S.L.</t>
  </si>
  <si>
    <t>NOVILLADA EN TOLEDO EL 23/04/2024</t>
  </si>
  <si>
    <t>PRODUCCIONES TAURINAS LA MANCHA S.L.</t>
  </si>
  <si>
    <t>RETRANSMISIÓN CORRIDA DE TOTOS DESDE VILLARROBLEDO  24/03/2024</t>
  </si>
  <si>
    <t>C.C.L.</t>
  </si>
  <si>
    <t>ARRENDAMIENTO BALCÓN PROCESIÓN SEMANA SANTA EN CUENCA</t>
  </si>
  <si>
    <t>J.M.G.R.</t>
  </si>
  <si>
    <t>FÉLIX LOZANO LÓPEZ</t>
  </si>
  <si>
    <t>M.J.M.T.</t>
  </si>
  <si>
    <t>M.M.D.Á.</t>
  </si>
  <si>
    <t>AGENTE COMERCIAL PARA DESARROLLO DE NEGOCIO</t>
  </si>
  <si>
    <t>LIMPIEZAS Y MANTENIMIENTOS S.L. (LUZSOLA S.L.)</t>
  </si>
  <si>
    <t>LIMPIEZA INSTALACIONES DELEGACIÓN DE TALAVERA DE LA REINA</t>
  </si>
  <si>
    <t>SERCAMAN 1 S.L.</t>
  </si>
  <si>
    <t xml:space="preserve">MANTENIMIENTO DEL EQUIPAMIENTO DE SERVIDORES Y ALMACENAMIENTO HP </t>
  </si>
  <si>
    <t>RENOVACIÓN SERVICIO SOPORTE GRAFISMO</t>
  </si>
  <si>
    <t>CENTRAL DE LIMPIEZA PARA LA MANCHA S.A. (CELIMSA)</t>
  </si>
  <si>
    <t>SERVICIO DE LIMPIEZA DELEGACIÓN CIUDAD REAL</t>
  </si>
  <si>
    <t>COMPAÑÍA PRIVADA PARA EL DESARROLLO DE LOS SERVICIOS PÚBLICOS S.L.(COPRISER S.L.)</t>
  </si>
  <si>
    <t>SERVICIO DE LIMPIEZA DELEGACIÓN DE ALBACETE</t>
  </si>
  <si>
    <t>LIMPIEZAS JUAN DE AUSTRIA S.C.</t>
  </si>
  <si>
    <t>SERVICIO DE LIMPIEZA DELEGACIÓN DE ALCAZAR DE SAN JUAN</t>
  </si>
  <si>
    <t>SAFENIA S.L.</t>
  </si>
  <si>
    <t>SERVICIO DE LIMPIEZA DELEGACIÓN DE GUADALAJARA</t>
  </si>
  <si>
    <t>FJ DOSAN S.L.</t>
  </si>
  <si>
    <t>SERVICIO DE LIMPIEZA DELEGACIÓN DE PUERTOLLANO</t>
  </si>
  <si>
    <t>SOPORTE Y MANTENIMIENTO EQUIPOS INFORMÁTICOS DELEGACIONES CMM</t>
  </si>
  <si>
    <t>PUERTA GRANDE 1975 S.L.U.</t>
  </si>
  <si>
    <t>RETRANSMISIÓN CORRIDA DE TOROS EN AÑOVER DE TAJO EL 30/03/2024</t>
  </si>
  <si>
    <t>CORRIDA SUSPENDIDA</t>
  </si>
  <si>
    <t>OBSERVACIONES</t>
  </si>
  <si>
    <t>RADIO AUTONÓMICA</t>
  </si>
  <si>
    <t xml:space="preserve">Actualizado el:  </t>
  </si>
  <si>
    <t>NTT SPAIN INTELLIGENT TECHNOLOGIES AND SERVICES S.L.U.</t>
  </si>
  <si>
    <t>MANTENIMIENTO PULSE H1FY23</t>
  </si>
  <si>
    <t>EUROTV PRODUCCIONES S.L.U. (VERALIA CONTENIDOS AUDIOVISUALES S.L.U.)</t>
  </si>
  <si>
    <t>PRODUCCIÓN PROGRAMA A TU VERA 2024</t>
  </si>
  <si>
    <t>INGRESO POR ARRENDAMIENTO PLATÓ PROGRAMA A TU VERA 2024</t>
  </si>
  <si>
    <t>FESTEJO TAURINO DESDE VALDEPEÑAS 07/04/2024</t>
  </si>
  <si>
    <t>CURSO DE CREACIÓN DE CONTENIDOS PARA REDES SOCIALES Y MARCA PERSONAL</t>
  </si>
  <si>
    <t>ALTERNA PROJECT MARKETING, S.L.</t>
  </si>
  <si>
    <t>SERVICIO VOTACIONES VIA SMS Y LLAMADAS PARA VOTACIONES DEL PROGRAMA "A TU VERA"</t>
  </si>
  <si>
    <t>PEÑA TAURINA DE TOMELLOSO</t>
  </si>
  <si>
    <t>FESTEJO TAURINO DESDE TOMELLOSO 14/04/2024</t>
  </si>
  <si>
    <t>MADHOUSE</t>
  </si>
  <si>
    <t>DERECHOS EMISIÓN PELÍCULA EVIL NANNY</t>
  </si>
  <si>
    <t>J.M.B.M.</t>
  </si>
  <si>
    <t>CURSO DE INTELIGENCIA ARTIFICIAL GENERATIVA APLICADA AL PERIODISMO</t>
  </si>
  <si>
    <t>STIGIA CONSULTING S.L.</t>
  </si>
  <si>
    <t>CURSO DE INTELIGENCIA ARTIFICIAL PARA MEDIOS DE COMUNICACIÓN</t>
  </si>
  <si>
    <t>J.A.S.C.</t>
  </si>
  <si>
    <t>CURSO DE ILUMINACIÓNNCON TECNOLOGÍA LED</t>
  </si>
  <si>
    <t>MENTORING&amp;COACHING S.L.</t>
  </si>
  <si>
    <t>CURSO DE COMO TRATAR CON GENTE DIFICIL</t>
  </si>
  <si>
    <t>TOROS PALTOREO S.L.</t>
  </si>
  <si>
    <t>FESTEJO TAURINO DESDE CASARRUBIOS DEL MONTE 28/04/2024</t>
  </si>
  <si>
    <t>AERIN SISTEMAS S.L.</t>
  </si>
  <si>
    <t>RENOVACIÓN DE LICENCIAS SERVICIO DE BALANCEADORES KEMP</t>
  </si>
  <si>
    <t>HURÍ TELEVISIÓN S.L.</t>
  </si>
  <si>
    <t>UNIDAD MÓVIL PRODUCCIÓN EVENTOS TAURINOS</t>
  </si>
  <si>
    <t>RALNACHI S.L.</t>
  </si>
  <si>
    <t>FORMACIÓN EN RENOVACIÓN LICENCIA CAP</t>
  </si>
  <si>
    <t>MAGNÉTICA PRODUCCIONES S.L.</t>
  </si>
  <si>
    <t>PRODUCCIÓN PROGRAMA "TERRITORIO VIVO. YO ME QUEDO AQUÍ"</t>
  </si>
  <si>
    <t>FESTEJOS TAURINOS EN VILLASECA DE LA SAGRA 06/04/2024; 13/06/2024; 20/04/2024; 27/04/2024; 05/05/2024</t>
  </si>
  <si>
    <t>FOOTBALLCLUB S.L.</t>
  </si>
  <si>
    <t>DERECHOS EMISIÓN POR CMMPLAY PARTIDOS REPRESENTANTES CASTELLANOMANCHEGOS EN SEGUNDA FEDERACIÓN</t>
  </si>
  <si>
    <t>EIFFAGE ENERGIA S.L.U.</t>
  </si>
  <si>
    <t>SUSTITUCIÓN EQUIPOS DE CLIMATIZACIÓN EN CMM PUERTOLLANO</t>
  </si>
  <si>
    <t>M.E.P.G.</t>
  </si>
  <si>
    <t>CURSO DE IGUALDAD Y PERSPECTIVA DE GÉNERO APLICADA A LOS MEDIOS DE COMUNICACIÓN</t>
  </si>
  <si>
    <t>TAURIA GUADALAJARA S.L.</t>
  </si>
  <si>
    <t>FESTEJO TAURINO EN HORCHE EL 11/05/2024</t>
  </si>
  <si>
    <t>LIGHTBOX ACADEMY S.L.</t>
  </si>
  <si>
    <t>CURSO DE BLENDER AVANZADO</t>
  </si>
  <si>
    <t>FESTEJO TAURINO EN CASTELLAR DE SANTIAGO EL 18/05/2024</t>
  </si>
  <si>
    <t>LA CÚPULA CAPRICHOSA S.L.</t>
  </si>
  <si>
    <t>FESTEJO TAURINO EN TALAVERA  EL 19/05/2024</t>
  </si>
  <si>
    <t>CURSO DE PYTHON AVANZADO</t>
  </si>
  <si>
    <t>LA COMETA TV S.L.</t>
  </si>
  <si>
    <t xml:space="preserve">PRODUCCIÓN PROGRAMA CASTELLANO-MANCHEGOS POR EL MUNDO </t>
  </si>
  <si>
    <t>PUERTA GRANDE GESTIÓN S.L.</t>
  </si>
  <si>
    <t>FESTEJO TAURINO DESDE ORGAZ EL 25/05/2024</t>
  </si>
  <si>
    <t>DIBERE PRODUCCIÓN Y COMUNICACIÓN S.L.</t>
  </si>
  <si>
    <t>SERVICIO UNIDAD MOVIL PARA PRODUCCIÓN DÍA DEL CORPUS EN TOLEDO</t>
  </si>
  <si>
    <t>AGRUPACION DE SERVICIOS Y PRODUCTOS DE AUDIO S.L. (ASPA)</t>
  </si>
  <si>
    <t>MANTENIMIENTO LICENCIAS XFRAME Y EN SU CASO HARDWARE (</t>
  </si>
  <si>
    <t>STUDIOCANAL S.A.S.</t>
  </si>
  <si>
    <t xml:space="preserve">DERECHOS DE EMISIÓN DE PRODUCCIONES AJENAS
</t>
  </si>
  <si>
    <t>PIRAÑA PRODUCCIONES S.L.</t>
  </si>
  <si>
    <t>PRODUCCIÓN PROGRAMA VARIOTINTO</t>
  </si>
  <si>
    <t>CONEXIÓN DESIGN S.L.</t>
  </si>
  <si>
    <t>INSTALACIÓN SISTEMAS AUDIOVISUALES DE APOYO PARA LA RETRANSMISIÓN DEL DÍA DE LA REGIÓN DE CASTILLA-LA MANCHA 2024</t>
  </si>
  <si>
    <t>FESTEJO TAURINO EN TOLEDO EL 31/05/2024</t>
  </si>
  <si>
    <t>FESTEJO TAURINO EN CONSUEGRA EL 02/06/2024</t>
  </si>
  <si>
    <t>DAIKIN AC SPAIN S.A.</t>
  </si>
  <si>
    <t>SERVICIOS REPARACIÓN MÁQUINA AIRE ACONDICIONADO</t>
  </si>
  <si>
    <t xml:space="preserve">CURSO LIDERAZGO DE MUJERES EN MEDIOS DE COMUNICACIÓN </t>
  </si>
  <si>
    <t>THE WALT DISNEY COMPANY IBERIA S.L.</t>
  </si>
  <si>
    <t>DERECHOS EMISIÓN CINE</t>
  </si>
  <si>
    <t>NE PRODUCCIONES AUDIOVISUALES S.L.U.</t>
  </si>
  <si>
    <t xml:space="preserve">PRODUCCIÓN PROGRAMA HÉROES ANÓNIMOS
</t>
  </si>
  <si>
    <t>PRODUCCIÓN PROGRAMA TAN LEJOS, TAN CERCA</t>
  </si>
  <si>
    <t>EUROSTARS HOTEL COMPANY S.L.</t>
  </si>
  <si>
    <t>ACUERDO DE COLABORACIÓN 2024</t>
  </si>
  <si>
    <t>ASPRONA, ASOCIACIÓN PARA LA ATENCIÓN A PERSONAS CON DISCAPACIDAD INTELECTUAL O DEL DESARROLLO Y SUS FAMILIAS DE LA PROVINCIA ALBACETE</t>
  </si>
  <si>
    <t>FESTEJO TAURINO EN ALBACETE EL 16/06/2024</t>
  </si>
  <si>
    <t>EXPRESSIVE MEDIA PROJECTS S.L.</t>
  </si>
  <si>
    <t xml:space="preserve">CESIÓN DERECHOS PELÍCULAS </t>
  </si>
  <si>
    <t>MUSICA ACTIVA Y CREATIVA</t>
  </si>
  <si>
    <t>CURSO DE PRODUCCIÓN Y MESTERING</t>
  </si>
  <si>
    <t>BROADCAST MEDITEL S.A.</t>
  </si>
  <si>
    <t>SUMINISTRO DE DOS SISTEMAS DE MONITORADO Y CONTROL DE CALIDAD DE LA SEÑAL HD-SDI</t>
  </si>
  <si>
    <t>TERRACOMIC S.L.</t>
  </si>
  <si>
    <t>CURSO DE LOCUCIÓN PERIODÍSTICA</t>
  </si>
  <si>
    <t>UNIÓN DEPORTIVA ALMERÍA SAD</t>
  </si>
  <si>
    <t>DERECHOS EMISIÓN PLAY OFF ASCENSO 2ª RFEF</t>
  </si>
  <si>
    <t>FESTEJO TAURINO EN TRILLO EL 23/06/2024</t>
  </si>
  <si>
    <t>PERMANYER GRIÑO CONNEXIONS S.L.</t>
  </si>
  <si>
    <t>CABLES DE VÍDEO HD-SDI ESTUDIOS 1 Y 2</t>
  </si>
  <si>
    <t>AVACAB AUDIOVISUALES S.L.</t>
  </si>
  <si>
    <t>CAMARA PTZ PARA STREAMINGS</t>
  </si>
  <si>
    <t>APLICACIONES ELECTRONICAS QUASAR S.A.</t>
  </si>
  <si>
    <t>MONITORES HD ESTUDIO 1 Y 2 CMM</t>
  </si>
  <si>
    <t xml:space="preserve">LICENCIAS ACTIVACIÓN DE VIDEO HD-SDI </t>
  </si>
  <si>
    <t>J.A.L.G.</t>
  </si>
  <si>
    <t xml:space="preserve">PRODUCCIÓN PROGRAMA RADIO EN 808
</t>
  </si>
  <si>
    <t>DERECHOS DE EMISIÓN 13 PELÍCULAS</t>
  </si>
  <si>
    <t>UNIVERSAL STUDIOS LIMITED</t>
  </si>
  <si>
    <t>YOUPLANET PICTURES S.L.</t>
  </si>
  <si>
    <t>FORTA: CESIÓN DERECOS TITULOS S/ANEXO I</t>
  </si>
  <si>
    <t>CLUB DEPORTIVO ILLESCAS</t>
  </si>
  <si>
    <t>CESION DERECHOS A CMM CON EXCLUSIVIDAD EN  LAS COMPETICIONES EN LAS QUE PARTICIPE EL CD ILLESCAS. TEMPORADA 2023-2024</t>
  </si>
  <si>
    <t>CLUB DEPORTIVO MANCHEGO</t>
  </si>
  <si>
    <t>CESION DERECHOS A CMM CON EXCLUSIVIDAD EN  LAS COMPETICIONES EN LAS QUE PARTICIPE EL CD MANCHEGO. TEMPORADA 2023-2024</t>
  </si>
  <si>
    <t>CF TALAVERA DE LA REINA S.A.D.</t>
  </si>
  <si>
    <t xml:space="preserve">CESION DERECHOS DE RETRANSMISIÓN DE LAS COMPETICIONES EN LAS QUE PARTICIPE EL CF TALAVERA </t>
  </si>
  <si>
    <t>SECOND GEN PICTURES S.L.</t>
  </si>
  <si>
    <t>RASMIA PRODUCCIONES S.L.</t>
  </si>
  <si>
    <t xml:space="preserve">PRODUCCIÓN PROGRAMA EL ALMA DE JUDITH
</t>
  </si>
  <si>
    <t>INFRONT SPORTS &amp; MEDIA AG</t>
  </si>
  <si>
    <t>DERECHOS EMISIÓN EHF EUROPEAN LEAGUE MASCULINA TEMPORADA 2023/2024</t>
  </si>
  <si>
    <t>ARRIACA TELEVISIÓN S.L.</t>
  </si>
  <si>
    <t>PRODUCCIÓN DE PROGRAMAS DEPORTIVOS EN DIRECTO Y EN DIFERIDO</t>
  </si>
  <si>
    <t>FEDERACION DE CASTILLA LA MANCHA DE FUTBOL</t>
  </si>
  <si>
    <t>EMISIÓN PARTIDOS 3ª DIVISIÓN RFEF, PLAY-OFFS Y COPA RFEF- TEMPORADA 2023-24</t>
  </si>
  <si>
    <t>ESPECTÁCULOS TAURINOS GUADIANA S.L.</t>
  </si>
  <si>
    <t>FESTEJO TAURINO EN CIUDAD REAL EL 29/06/2024</t>
  </si>
  <si>
    <t>INGRESOS</t>
  </si>
  <si>
    <t>ANOCHECER TAURINO S.L.</t>
  </si>
  <si>
    <t xml:space="preserve">FESTEJO TAURINO PROMESAS DEL REJONEO </t>
  </si>
  <si>
    <t>FINAL SUSTITUIDA POR METEOROLOGÍA</t>
  </si>
  <si>
    <t>WARNER BROS.ENTERTAINMENT ESPAÑA S.L. (DIVISION WARNER BROS. INTERNATIONAL TELEVISION DIST</t>
  </si>
  <si>
    <t>DERECHOS EMISIÓN 27 PELÍCULAS</t>
  </si>
  <si>
    <t>FESTEJO TAURINO EN YEPES  EL 06/07/2024</t>
  </si>
  <si>
    <t>FESTEJO TAURINO EN DOMINGO ORTEGA EL 07/07 5/2024</t>
  </si>
  <si>
    <t xml:space="preserve">ADQUISICIÓN EQUIPO DE CONMUTACIÓN RED DE DATOS </t>
  </si>
  <si>
    <t>FESTEJO TAURINO DESDE MANZANARES 13/07/2024</t>
  </si>
  <si>
    <t>JOSÉ FRADE PRODUCCIONES CINEMATOGRAFICAS, S.A.</t>
  </si>
  <si>
    <t>DERECHOS DE EMISIÓN DE PRODUCCIONES AJENAS</t>
  </si>
  <si>
    <t>WILD DUCK PRODUCTIONS S.L.</t>
  </si>
  <si>
    <t>EL RETORNO PRODUCCIONES S.L.</t>
  </si>
  <si>
    <t>PRODUCCIÓN PROGRAMA CASTILLA LA MANCHA ME GUSTA</t>
  </si>
  <si>
    <t>TARJETAS DE CODIFICACIÓN AUDIO IP</t>
  </si>
  <si>
    <t xml:space="preserve">SUMINISTRO HADWARE </t>
  </si>
  <si>
    <t>WOLKIT SOLUTIONS S.L.</t>
  </si>
  <si>
    <t>SUMINISTRO HARDWARE PARA INSTALAR DOS NODOS DE TRANSCODIFICACIÓNEN EL SISTEMA TELESTREAM</t>
  </si>
  <si>
    <t>TOLEDO VISIÓN S.L.</t>
  </si>
  <si>
    <t>PRODUCCIÓN PROGRAMA FIESTEROS. BIENVENIDO A MI FIESTA</t>
  </si>
  <si>
    <t>TAUROSEVILLA 2000 S.L.</t>
  </si>
  <si>
    <t>FESTEJO TAURINO EN POZUELO DE CALATRAVA 20/07/2024</t>
  </si>
  <si>
    <t>J.C.P.R.</t>
  </si>
  <si>
    <t>FESTEJO TAURINO EN LA SOLANA 21/07/2024</t>
  </si>
  <si>
    <t>FESTEJO TAURINO EN ALMADÉN 26/07/2024</t>
  </si>
  <si>
    <t>FESTEJO TAURINO EN LA SOLANA 28/07/2024</t>
  </si>
  <si>
    <t>DERECHOS EMISIÓN 45 PELÍCULAS</t>
  </si>
  <si>
    <t>CLUB DEPORTIVO GUADALAJARA S.A.D</t>
  </si>
  <si>
    <t>CESION DERECHOS EN  RETRANSMISIÓN / FASE COPA RFEF/FACEFASE CLM EN JUEGO/FINALTROFEO CLM EN JUEGO- TROFEO JCCM
COMPETICIONES EN LAS QUE PARTICIPE EL CF GUADALAJARA</t>
  </si>
  <si>
    <t>FESTEJOS TAURINOS EN: CASARRUBIOS DEL MONTE 21/04/2024; PUERTOLLANO 01/05/2024; SONSECA 04/05/2024; EL CASAR 12/05/2024; FUENSALIDA 22/06/2024; MANZANARES 14/07/2024; AÑOVER DE TAJO 27/07/2024; BARGAS 03/08/2024</t>
  </si>
  <si>
    <t>FESTEJO TAURINO EN VILLACAÑAS EL 04/08/2024</t>
  </si>
  <si>
    <t>BIOGRAF CAPITAL A.I.E.</t>
  </si>
  <si>
    <t>ARRENDAMIENTO PLATÓ NÚMERO 2</t>
  </si>
  <si>
    <t>SUMINISTRO DE LOS CABLES DE FIBRA QUE UNEN LAS UNIDADES DE CONTROL DE CÁMARAS</t>
  </si>
  <si>
    <t>J.A.M.R.</t>
  </si>
  <si>
    <t>FESTEJO TAURINO DESDE SOCUÉLLAMOS 10/08/2024</t>
  </si>
  <si>
    <t>RETRANSMITIDA PERO NO FACUTRADA</t>
  </si>
  <si>
    <t>FESTEJO TAURINO EN VILLAMALEA EL 11/08/2024</t>
  </si>
  <si>
    <t>HIBERUS IT DEVELOPMENT SERVICES S.L.U.</t>
  </si>
  <si>
    <t>NUEVA PLATAFORMA WEB CMM</t>
  </si>
  <si>
    <t>HABLAR CON IGNACIO. SERVICIO NO PRESTADO.</t>
  </si>
  <si>
    <t>DISCOVERY CORPORATE SERVICES LIMITED</t>
  </si>
  <si>
    <t>RESUMENES DE NOTICIAS PARTICIPACION ESPAÑOLA JJOO</t>
  </si>
  <si>
    <t>ESTE PROVEEDOR NO ESTÁ NI ABIERTO.</t>
  </si>
  <si>
    <t>MOTION PICTURES ENTERTAINMENT S.L.</t>
  </si>
  <si>
    <t>CESION DERECHOS PELÍCULAS S/ANEXO I
FORTA</t>
  </si>
  <si>
    <t>ANEXO. SE QUITA EL LARGOMETRAJE "BORN TO KILL"</t>
  </si>
  <si>
    <t>DORADO SEVILLA S.L.</t>
  </si>
  <si>
    <t>FESTEJO TAURINO EN VILLARROBLEDO 15/08/2024</t>
  </si>
  <si>
    <t>FESTEJO CANCELADO POR EL EMPRESARIO.</t>
  </si>
  <si>
    <t>FESTEJO TAURINO EN TOLEDO 16/08/2024</t>
  </si>
  <si>
    <t>FESTEJO TAURINO DESDE SIGÜENZA 17/08/2024</t>
  </si>
  <si>
    <t>TORILES DEL SOL S.L.</t>
  </si>
  <si>
    <t>FESTEJO TAURINO EN CIUDAD REAL 18/08/2024</t>
  </si>
  <si>
    <t>FESTEJO TAURINO EN CUENCA 23/08/2024</t>
  </si>
  <si>
    <t>AVP EUROPA MFG &amp; SUPPLY S.L.</t>
  </si>
  <si>
    <t>ADQUISICIÓN CABLES DE CÁMARA</t>
  </si>
  <si>
    <t>FESTEJO TAURINO EN CUENCA 24/08/2024</t>
  </si>
  <si>
    <t>AYUNTAMIENTO DE AÑOVER DE TAJO</t>
  </si>
  <si>
    <t>FESTEJO TAURINO EN AÑOVER DE TAJO EL 25/08/2024</t>
  </si>
  <si>
    <t>RETRANSMITIDO. SIN FACTURAR</t>
  </si>
  <si>
    <t>R.P.C.</t>
  </si>
  <si>
    <t>DERECHOS EMISIÓN CORTOMETRAJE "AÚN QUEDA POLVO BAJO EL CONGO"</t>
  </si>
  <si>
    <t>LIMPIEZA DELEGACIÓN DE ALBACETE</t>
  </si>
  <si>
    <t>LIMPIEZA DELEGACIÓN DE CIUDAD REAL</t>
  </si>
  <si>
    <t>EL CONTRATO SE FIRMA POR 6 MESES</t>
  </si>
  <si>
    <t>LIMPIEZA DELEGACIÓN DE PUERTOLLANO</t>
  </si>
  <si>
    <t>LIMPIEZA DELEGACIÓN DE TALAVERA DE LA REINA</t>
  </si>
  <si>
    <t>R.G.D.C.A.</t>
  </si>
  <si>
    <t>XIII FECICAM 2022 DOCUMENTAL GANADOR "TRAZOS DEL ALMA"</t>
  </si>
  <si>
    <t>PRODUCCIÓN PROGRAMAS DEPORTIVOS</t>
  </si>
  <si>
    <t>CONTRATO 5795/24</t>
  </si>
  <si>
    <t>FESTEJO TAURINO DESDE SACEDÓN  30/08/2024</t>
  </si>
  <si>
    <t>FESTEJO TAURINO EN ILLESCAS 01/09/2024</t>
  </si>
  <si>
    <t>S.D.R.</t>
  </si>
  <si>
    <t>PRODUCCIÓN PROGRAMA FÓRMULA VERANO</t>
  </si>
  <si>
    <t>SE CONTRATAN 100 PERO FACTURAN 91 PROGRAMAS</t>
  </si>
  <si>
    <t>UTE SIMON CASAS PRODUCTIONS S.A. - TOROS PALTOREO S.L.U. - GESTIÓN DE ESPECTÁCULOS TOLEDO S.L.</t>
  </si>
  <si>
    <t>FESTEJO TAURINO EN ALBACETE 08/09/2024</t>
  </si>
  <si>
    <t>ONETORO TV SPN S.L.</t>
  </si>
  <si>
    <t>FESTEJO TAURINO EN VILLASECA DE LA SAGRA 4, 5, 6, 7, 9 Y 10/09/2024</t>
  </si>
  <si>
    <t>FESTEJO TAURINO EN ALBACETE 13/09/2024</t>
  </si>
  <si>
    <t>FUNTAUSA S.A.</t>
  </si>
  <si>
    <t>FESTEJO TAURINO DESDE GUADALAJARA 14/09/2024</t>
  </si>
  <si>
    <t>FESTEJO TAURINO EN MADRIDEJOS EL 15/09/2024</t>
  </si>
  <si>
    <t>FESTEJO TAURINO DESDE BARGAS 13/09/2024</t>
  </si>
  <si>
    <t>VITALY HEALTH SERVICES S.L. (PREVING CONSULTORES S.L.U.)</t>
  </si>
  <si>
    <t>EVALUACIÓN DE RIESGOS Y PLANIFICACIÓN PREVENTIVA DE LA CARPA CMM EN LA FERIA DE ALBACETE 2024</t>
  </si>
  <si>
    <t>EL ACUARIO DE ZON  S.L.</t>
  </si>
  <si>
    <t>ARRENDAMIENTO VEHÍCULO</t>
  </si>
  <si>
    <t>INFINITAURO S.L.</t>
  </si>
  <si>
    <t>FESTEJO TAURINO DESDE JADRAQUE  17/09/2024</t>
  </si>
  <si>
    <t>ARENAS DE SAN NICASIO S.L.U.</t>
  </si>
  <si>
    <t>FESTEJO TAURINO EN ALMODOVAR DEL CAMPO 21/09/2024</t>
  </si>
  <si>
    <t>FESTEJO TAURINO EN CONSUEGRA EL 22/09/2024</t>
  </si>
  <si>
    <t>FORMACIÓN EN  LIDERAZGO EN MUJERES EN MEDIOS DE COMUNICACIÓN</t>
  </si>
  <si>
    <t xml:space="preserve">PARTE PROPORCIONAL DEL ENTE DEL CONTRATO </t>
  </si>
  <si>
    <t>FORMACIÓN CÓMO TRATAR CON GENTE DIFÍCIL</t>
  </si>
  <si>
    <t>CONTRATO PARA LAS TRES EMPRESAS: 2.700 € / GRUPO</t>
  </si>
  <si>
    <t>AUDISEC SEGURIDAD DE LA INFORMACION S.L.</t>
  </si>
  <si>
    <t>SERVICIO DE AUDITORÍA DEL ENS</t>
  </si>
  <si>
    <t>FORMACIÓN EN IGUALDAD Y PERSPECTIVA DE GÉNERO  APLICADA A LOS MEDIOS DE COMUNICACIÓN</t>
  </si>
  <si>
    <t>CONTRATO PARA LAS TRES EMPRESAS: 920 € / GRUPO</t>
  </si>
  <si>
    <t>SONY EUROPE B.V. SUCURSAL EN ESPAÑA</t>
  </si>
  <si>
    <t>FORMACIÓN EN SISTEMA DE CÁMARAS SONY HDC-3100</t>
  </si>
  <si>
    <t xml:space="preserve">CONTRATO PARA LAS TRES EMPRESAS: 1.520 € / GRUPO </t>
  </si>
  <si>
    <t>ADQUISICIÓN 5 SERVIDORES INFORMÁTICOS</t>
  </si>
  <si>
    <t>VIDEO BROKERS SPAIN S.L.</t>
  </si>
  <si>
    <t xml:space="preserve">SUMINISTRO DE LOS CUATRO CÁMARAS PANASONIC DE SEGUNDA MANO </t>
  </si>
  <si>
    <t>TRADE FORMACIÓN S.L.</t>
  </si>
  <si>
    <t>FORMACIÓN EN SOFTWARE DE VISUALIZACIÓN MULTIMEDIA</t>
  </si>
  <si>
    <t xml:space="preserve">CONTRATO PARA LAS TRES EMPRESAS: 1.949,59 € / GRUPO </t>
  </si>
  <si>
    <t>AREA PROJECT SOLUTIONS SL</t>
  </si>
  <si>
    <t>SUMINISTRO LICENCIAS SISTEMAS OPERATIVOS</t>
  </si>
  <si>
    <t>M.B.I.</t>
  </si>
  <si>
    <t>CONTENIDO GRÁFICOS SEGÚN ACTUALIDAD INFORMATIVA</t>
  </si>
  <si>
    <t>TELEFÓNICA SOLUCIONES DE INFORMÁTICA Y COMUNICACIONES DE ESPAÑA S.A.U.</t>
  </si>
  <si>
    <t>ACTUALIZACIÓN SERVIDOR CHECKPOINT</t>
  </si>
  <si>
    <t>SUMINISTRO DE MATRIZ PARA CONTROL DEL MONITORADO EN LA SALA DE INGESTA</t>
  </si>
  <si>
    <t>A.B.M.</t>
  </si>
  <si>
    <t>COLABORADOR OCASIONAL CMM</t>
  </si>
  <si>
    <t>190 € COLABORACION ENTE</t>
  </si>
  <si>
    <t>C.T.R.</t>
  </si>
  <si>
    <t>FORMACIÓN EN ACÚSTICA DE SALAS</t>
  </si>
  <si>
    <t xml:space="preserve">CONTRATO PARA LAS TRES EMPRESAS: 2.250 € / GRUPO </t>
  </si>
  <si>
    <t>BYE BYE BIRD S.L.</t>
  </si>
  <si>
    <t>GUIONIZACIÓN Y REDACCIÓN PARA PIEZAS RELACIONADAS CON EL PROGRAMA DE RESPONSABILIDAD SOCIAL</t>
  </si>
  <si>
    <t>TRIPICTURES S.L.</t>
  </si>
  <si>
    <t>CESION PELÍCULAS S/ANEXO 1</t>
  </si>
  <si>
    <t>ADECCO FORMACIÓN S.A.U</t>
  </si>
  <si>
    <t xml:space="preserve">FORMACIÓN EN CONTRATOS Y LEGISLACIÓN LABORAL AVANZADA </t>
  </si>
  <si>
    <t xml:space="preserve">CONTRATO PARA LAS TRES EMPRESAS: 2.500 € / GRUPO </t>
  </si>
  <si>
    <t>REGENCY ENTERTAINMENT LIMITED</t>
  </si>
  <si>
    <t>DERECHOS DE EMISIÓN 11 PELÍCULAS (VER SCHEDULE B DEL CONTRATO)</t>
  </si>
  <si>
    <t>IBERDROLA CLIENTES S.A.U.</t>
  </si>
  <si>
    <t>SUMINISTRO DE ENERGÍA ELÉCTRICA</t>
  </si>
  <si>
    <t>CONSUMO LUZ EDIFICIO RTVCM Y DELEGACIÓNES 2023 - 2024</t>
  </si>
  <si>
    <t>TELEFONICA AUDIOVISUAL DIGITAL S.L.U (TAD)</t>
  </si>
  <si>
    <t>RETRANSMISIÓN PARTIDO COPA DEL REY CLUB ESPORTIU EUROPA VS ALBACETE BALOMPIÉ</t>
  </si>
  <si>
    <t>COMPRA DE 4 DISCOS DE 6 TB - DISCOS DE REPUESTO</t>
  </si>
  <si>
    <t xml:space="preserve">FORMACIÓN EN INTELIGENCIA ARTIFICIAL PARA MEDIOS DE COMUNICACIÓN  </t>
  </si>
  <si>
    <t xml:space="preserve">CONTRATO PARA LAS TRES EMPRESAS: 3.900 € / GRUPO </t>
  </si>
  <si>
    <t>BETA FILM GMBH</t>
  </si>
  <si>
    <t>DERECHOS EMISIÓN DE PRODUCCIONES AJENAS</t>
  </si>
  <si>
    <t>MANTENIMIENTO EQUIPOS CISCO</t>
  </si>
  <si>
    <t>INDRA SOLUCIONES TECNOLÓGICAS DE LA INFORMACIÓN S.L.U.</t>
  </si>
  <si>
    <t>LICENCIA SERVICIO PROTECCIÓN CORREO IRONPORT. ENTE</t>
  </si>
  <si>
    <t>FORMACIÓN EN COMUNICACIÓN EFICAZ</t>
  </si>
  <si>
    <t xml:space="preserve">CONTRATO PARA LAS TRES EMPRESAS:  3.320 € / GRUPO </t>
  </si>
  <si>
    <t>152€ PROGRAMA EN DIRECTO / 101€ PROGRAMA EN DIFERIDO</t>
  </si>
  <si>
    <t>DERECHOS EMISIÓN 3 PELÍCULAS</t>
  </si>
  <si>
    <t>ADSO INTERNACIONAL MANAGEMENT S.L.</t>
  </si>
  <si>
    <t>DERECHOS EMISIÓN PELÍCULA " MÁS ALLÁ DE LA ONDA"</t>
  </si>
  <si>
    <t>A CONTRACORRIENTE FILMS, S.L.</t>
  </si>
  <si>
    <t>RESTO 1 FILM - INICIO LICENCIA MARZO 2025</t>
  </si>
  <si>
    <t>CASTELAO PICTURES, S.L.</t>
  </si>
  <si>
    <t>FESTEJO TAURINO EN VILLASECA DE LA SAGRA 08/12/2024</t>
  </si>
  <si>
    <t>M.D.V.C.V.</t>
  </si>
  <si>
    <t>CURSO DE PREVENCIÓN Y ACTUACIÓN DEL ACOSO SEXUAL Y ACOSO POR RAZÓN DE SEXO</t>
  </si>
  <si>
    <t xml:space="preserve">CONTRATO PARA LAS TRES EMPRESAS:  950 € / GRUPO </t>
  </si>
  <si>
    <t xml:space="preserve">ADQUISICIÓN CABLES DE AUDIO/VÍDEO </t>
  </si>
  <si>
    <t>SEESOUND S.L.</t>
  </si>
  <si>
    <t>COMPRA RECEPTORES IN-EAR PINGANILLO</t>
  </si>
  <si>
    <t>PRODUCCIÓN PROGRAMA EL PUEBLO MÁS BONITO</t>
  </si>
  <si>
    <t>J.O.R.</t>
  </si>
  <si>
    <t>PRODUCCIÓN PROGRAMA LA SEMILLA DEL DIABLO</t>
  </si>
  <si>
    <t>OPERA PRIMA COMUNICACIÓN S.L.U.</t>
  </si>
  <si>
    <t>CESDION DERECHOS S/ANEXO 1</t>
  </si>
  <si>
    <t xml:space="preserve">PRODUCCIÓN PROGRAMA HECHO EN CASTILLA LA MANCHA </t>
  </si>
  <si>
    <t>AURUM PRODUCCIONES S.A.</t>
  </si>
  <si>
    <t>FORTA: CINE: CESIÓN PELÍCULAS</t>
  </si>
  <si>
    <t>INOPIA FILMS S.L.</t>
  </si>
  <si>
    <t>DERECHOS DE EMISIÓN 4 PELÍCULAS</t>
  </si>
  <si>
    <t>COMERCIAL DE CONTENIDOS AUDIOVISUALES 2007 S.L.</t>
  </si>
  <si>
    <t>DERECHOS DE EMISIÓN CINE</t>
  </si>
  <si>
    <t>AGENCIA FRANCE-PRESSE - AFP</t>
  </si>
  <si>
    <t>SUSCRIPCIÓN AFP 
AFPTV BROADCAST GENERAL - AFPTV BROADCAST SPORTS - AFPTV LIVE ESSENTIALS</t>
  </si>
  <si>
    <t>UTE RECOGIDA Y LIMPIEZA TOLEDO</t>
  </si>
  <si>
    <t>COLOCACIÓN 2 CONTENEDORES EN INSTALACIONES CMM</t>
  </si>
  <si>
    <t xml:space="preserve">MANTENIMIENTO CONTENTAGENT CMM 2024 </t>
  </si>
  <si>
    <t>MANTENIMIENTO DEL EQUIPO DE AUDIO.</t>
  </si>
  <si>
    <t>SERVICIOS INTEGRALES UNITECNIC S.L.</t>
  </si>
  <si>
    <t>MANTENIMIENTO SOPORTE ANUAL GRASS VALLEY KULA 2024</t>
  </si>
  <si>
    <t xml:space="preserve">LA NUBE CLM UNIÓN TEMPORAL DE EMPRESAS </t>
  </si>
  <si>
    <t>PRODUCCIÓN PROGRAMA ANCHA ES CASTILLA LA MANCHA</t>
  </si>
  <si>
    <t>PROGRAMACIÓN DE LUNES A JUEVES, APROX.</t>
  </si>
  <si>
    <t>PREDICTING DATA S.L.</t>
  </si>
  <si>
    <t>SERVICIO DE EPG 2024</t>
  </si>
  <si>
    <t>SIBBO VENTURES S.L.</t>
  </si>
  <si>
    <t>SERVICIO DE PLATAFORMA DE GESTIÓN DE LOS CONSENTIMIENTO DE COOKIES</t>
  </si>
  <si>
    <t>TECNOLOGÍAS DIGITALES AUDIOVISUALES S.L. - TEDIAL MEDIA S.L.</t>
  </si>
  <si>
    <t>CONTRATO DE MANTENIMIENTO DE SOFTWARE: ARCHIVO DIGITAL</t>
  </si>
  <si>
    <t>R.M.B.</t>
  </si>
  <si>
    <t>COMENTARISTA RETRANSMISIONES TAURINAS DE REJONES</t>
  </si>
  <si>
    <t>ART MOOD ENTERTAINMENT S.L.</t>
  </si>
  <si>
    <t>MANTENIMIENTO SISTEMA XFRAME</t>
  </si>
  <si>
    <t xml:space="preserve">GAS NATURAL COMERCIALIZADORA S.A. </t>
  </si>
  <si>
    <t>SUMINISTRO GAS NATURAL</t>
  </si>
  <si>
    <t>CONSUMO GAS EDIFICIO RTVCM Y DELEGACIONES DE 2019 A 2024</t>
  </si>
  <si>
    <t>INDALOYMEDIA S.L.</t>
  </si>
  <si>
    <t xml:space="preserve">PRODUCCIÓN PROGRAMA EN COMPAÑÍA SERIE IX </t>
  </si>
  <si>
    <t>DIFERENCIA PRECIO PROGRAMA FESTIVO</t>
  </si>
  <si>
    <t>FERIA TV</t>
  </si>
  <si>
    <t xml:space="preserve">DERECHOS EMISIÓN PRODUCCIONES AJENAS </t>
  </si>
  <si>
    <t>FALTA DICIEMBRE</t>
  </si>
  <si>
    <t>ASOCIACIÓN PARA EL DESARROLLO DE LA ALCARRIA Y LA CAMPIÑA (ADAC)</t>
  </si>
  <si>
    <t xml:space="preserve">INGRESOS POR DIFUSIÓN PUBLICITARIA DE ADAC </t>
  </si>
  <si>
    <t>SABOR BRAVO S.L.</t>
  </si>
  <si>
    <t>COLABORADOR EN RETRANSMISIONES TAURINAS</t>
  </si>
  <si>
    <t>ALBACETE BALOMPIÉ S.A.D.</t>
  </si>
  <si>
    <t>RETRANSMISIÓN PARTIDOS AMISTOSOS ALBACETE BALOMPIE S.A.D. Y TROFEO #CLMENJUEGO/COPA RFEF/TROFEO JCCM</t>
  </si>
  <si>
    <t>SIN FACTURAR</t>
  </si>
  <si>
    <t>PRODUCCIÓN PROGRAMA ATRÁPAME SI PUEDES</t>
  </si>
  <si>
    <t>POTENZA PRODUCCIONES S.L.</t>
  </si>
  <si>
    <t>RESTO  SIN FECHA EMISIÓN</t>
  </si>
  <si>
    <t>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</si>
</sst>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rgb="FF000000"/>
      <name val="Calibri"/>
      <family val="2"/>
    </font>
    <font>
      <b/>
      <sz val="12"/>
      <color rgb="FF000000"/>
      <name val="Verdana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 applyBorder="0"/>
    <xf numFmtId="9" fontId="5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" fontId="3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10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/>
    <xf numFmtId="14" fontId="3" fillId="3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right" vertical="center"/>
    </xf>
    <xf numFmtId="14" fontId="3" fillId="4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4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right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/>
    </xf>
    <xf numFmtId="10" fontId="3" fillId="0" borderId="3" xfId="1" applyNumberFormat="1" applyFont="1" applyFill="1" applyBorder="1" applyAlignment="1" applyProtection="1">
      <alignment horizontal="center" vertical="center"/>
    </xf>
    <xf numFmtId="4" fontId="3" fillId="0" borderId="6" xfId="0" applyNumberFormat="1" applyFont="1" applyBorder="1" applyAlignment="1">
      <alignment horizontal="left" vertical="center"/>
    </xf>
    <xf numFmtId="0" fontId="0" fillId="0" borderId="2" xfId="0" applyNumberFormat="1" applyFill="1" applyBorder="1" applyAlignment="1" applyProtection="1"/>
    <xf numFmtId="10" fontId="3" fillId="3" borderId="3" xfId="1" applyNumberFormat="1" applyFont="1" applyFill="1" applyBorder="1" applyAlignment="1" applyProtection="1">
      <alignment horizontal="center" vertical="center"/>
    </xf>
    <xf numFmtId="0" fontId="0" fillId="3" borderId="2" xfId="0" applyNumberFormat="1" applyFill="1" applyBorder="1" applyAlignment="1" applyProtection="1"/>
    <xf numFmtId="0" fontId="0" fillId="0" borderId="0" xfId="0" applyAlignment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horizontal="left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4" fontId="3" fillId="5" borderId="1" xfId="0" applyNumberFormat="1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9"/>
  <sheetViews>
    <sheetView tabSelected="1" topLeftCell="A235" zoomScaleNormal="100" workbookViewId="0">
      <selection activeCell="J247" sqref="J247"/>
    </sheetView>
  </sheetViews>
  <sheetFormatPr baseColWidth="10" defaultColWidth="9.140625" defaultRowHeight="15" x14ac:dyDescent="0.25"/>
  <cols>
    <col min="1" max="1" width="21.5703125" customWidth="1"/>
    <col min="2" max="2" width="10.42578125" bestFit="1" customWidth="1"/>
    <col min="3" max="3" width="36.5703125" style="44" customWidth="1"/>
    <col min="4" max="4" width="22.42578125" customWidth="1"/>
    <col min="5" max="5" width="47.42578125" style="44" customWidth="1"/>
    <col min="6" max="6" width="10" style="1" customWidth="1"/>
    <col min="7" max="7" width="18.7109375" customWidth="1"/>
    <col min="8" max="8" width="12.28515625" customWidth="1"/>
    <col min="9" max="9" width="14.28515625" customWidth="1"/>
    <col min="10" max="10" width="43.5703125" bestFit="1" customWidth="1"/>
  </cols>
  <sheetData>
    <row r="1" spans="1:10" x14ac:dyDescent="0.25">
      <c r="A1" s="2" t="s">
        <v>93</v>
      </c>
      <c r="C1" s="50">
        <v>45658</v>
      </c>
    </row>
    <row r="2" spans="1:10" ht="3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8" t="s">
        <v>8</v>
      </c>
      <c r="J2" s="9" t="s">
        <v>91</v>
      </c>
    </row>
    <row r="3" spans="1:10" ht="25.5" x14ac:dyDescent="0.25">
      <c r="A3" s="5">
        <v>45272</v>
      </c>
      <c r="B3" s="5">
        <v>45293</v>
      </c>
      <c r="C3" s="6" t="s">
        <v>9</v>
      </c>
      <c r="D3" s="6" t="s">
        <v>10</v>
      </c>
      <c r="E3" s="6" t="s">
        <v>11</v>
      </c>
      <c r="F3" s="7">
        <v>15000</v>
      </c>
      <c r="G3" s="7">
        <v>15000</v>
      </c>
      <c r="H3" s="7">
        <f>(F3-G3)</f>
        <v>0</v>
      </c>
      <c r="I3" s="16">
        <f>+H3/F3</f>
        <v>0</v>
      </c>
      <c r="J3" s="15"/>
    </row>
    <row r="4" spans="1:10" x14ac:dyDescent="0.25">
      <c r="A4" s="5">
        <v>45229</v>
      </c>
      <c r="B4" s="5">
        <v>45297</v>
      </c>
      <c r="C4" s="17" t="s">
        <v>12</v>
      </c>
      <c r="D4" s="17" t="s">
        <v>92</v>
      </c>
      <c r="E4" s="17" t="s">
        <v>13</v>
      </c>
      <c r="F4" s="7">
        <v>7200</v>
      </c>
      <c r="G4" s="7">
        <v>7200</v>
      </c>
      <c r="H4" s="7">
        <f t="shared" ref="H4:H44" si="0">(F4-G4)</f>
        <v>0</v>
      </c>
      <c r="I4" s="16">
        <f t="shared" ref="I4:I44" si="1">+H4/F4</f>
        <v>0</v>
      </c>
      <c r="J4" s="15"/>
    </row>
    <row r="5" spans="1:10" s="13" customFormat="1" x14ac:dyDescent="0.25">
      <c r="A5" s="10">
        <v>43691</v>
      </c>
      <c r="B5" s="10">
        <v>45299</v>
      </c>
      <c r="C5" s="11" t="s">
        <v>14</v>
      </c>
      <c r="D5" s="11" t="s">
        <v>10</v>
      </c>
      <c r="E5" s="11" t="s">
        <v>15</v>
      </c>
      <c r="F5" s="12">
        <v>83694.149999999994</v>
      </c>
      <c r="G5" s="12">
        <v>189227.9</v>
      </c>
      <c r="H5" s="7">
        <f t="shared" si="0"/>
        <v>-105533.75</v>
      </c>
      <c r="I5" s="16">
        <f t="shared" si="1"/>
        <v>-1.2609453587855306</v>
      </c>
      <c r="J5" s="15"/>
    </row>
    <row r="6" spans="1:10" s="13" customFormat="1" x14ac:dyDescent="0.25">
      <c r="A6" s="10">
        <v>44378</v>
      </c>
      <c r="B6" s="10">
        <v>45305</v>
      </c>
      <c r="C6" s="11" t="s">
        <v>16</v>
      </c>
      <c r="D6" s="11" t="s">
        <v>10</v>
      </c>
      <c r="E6" s="11" t="s">
        <v>17</v>
      </c>
      <c r="F6" s="12">
        <v>17448</v>
      </c>
      <c r="G6" s="12">
        <v>17448</v>
      </c>
      <c r="H6" s="7">
        <f t="shared" si="0"/>
        <v>0</v>
      </c>
      <c r="I6" s="16">
        <f t="shared" si="1"/>
        <v>0</v>
      </c>
      <c r="J6" s="15"/>
    </row>
    <row r="7" spans="1:10" ht="38.25" x14ac:dyDescent="0.25">
      <c r="A7" s="5">
        <v>45304</v>
      </c>
      <c r="B7" s="5">
        <v>45305</v>
      </c>
      <c r="C7" s="6" t="s">
        <v>18</v>
      </c>
      <c r="D7" s="6" t="s">
        <v>10</v>
      </c>
      <c r="E7" s="6" t="s">
        <v>19</v>
      </c>
      <c r="F7" s="7">
        <v>3000</v>
      </c>
      <c r="G7" s="7">
        <v>3000</v>
      </c>
      <c r="H7" s="7">
        <f t="shared" si="0"/>
        <v>0</v>
      </c>
      <c r="I7" s="16">
        <f t="shared" si="1"/>
        <v>0</v>
      </c>
      <c r="J7" s="15"/>
    </row>
    <row r="8" spans="1:10" s="13" customFormat="1" x14ac:dyDescent="0.25">
      <c r="A8" s="10">
        <v>44757</v>
      </c>
      <c r="B8" s="10">
        <v>45305</v>
      </c>
      <c r="C8" s="11" t="s">
        <v>20</v>
      </c>
      <c r="D8" s="11" t="s">
        <v>10</v>
      </c>
      <c r="E8" s="11" t="s">
        <v>21</v>
      </c>
      <c r="F8" s="12">
        <v>18690</v>
      </c>
      <c r="G8" s="12">
        <v>18690</v>
      </c>
      <c r="H8" s="7">
        <f t="shared" si="0"/>
        <v>0</v>
      </c>
      <c r="I8" s="16">
        <f t="shared" si="1"/>
        <v>0</v>
      </c>
      <c r="J8" s="15"/>
    </row>
    <row r="9" spans="1:10" s="13" customFormat="1" x14ac:dyDescent="0.25">
      <c r="A9" s="10">
        <v>44197</v>
      </c>
      <c r="B9" s="10">
        <v>45322</v>
      </c>
      <c r="C9" s="11" t="s">
        <v>22</v>
      </c>
      <c r="D9" s="11" t="s">
        <v>10</v>
      </c>
      <c r="E9" s="11" t="s">
        <v>23</v>
      </c>
      <c r="F9" s="12">
        <v>10470</v>
      </c>
      <c r="G9" s="12">
        <v>10470</v>
      </c>
      <c r="H9" s="7">
        <f t="shared" si="0"/>
        <v>0</v>
      </c>
      <c r="I9" s="16">
        <f t="shared" si="1"/>
        <v>0</v>
      </c>
      <c r="J9" s="15"/>
    </row>
    <row r="10" spans="1:10" ht="25.5" x14ac:dyDescent="0.25">
      <c r="A10" s="5">
        <v>44961</v>
      </c>
      <c r="B10" s="5">
        <v>45325</v>
      </c>
      <c r="C10" s="6" t="s">
        <v>24</v>
      </c>
      <c r="D10" s="6" t="s">
        <v>25</v>
      </c>
      <c r="E10" s="6" t="s">
        <v>26</v>
      </c>
      <c r="F10" s="7">
        <v>0</v>
      </c>
      <c r="G10" s="7">
        <v>1338</v>
      </c>
      <c r="H10" s="7">
        <f t="shared" si="0"/>
        <v>-1338</v>
      </c>
      <c r="I10" s="16"/>
      <c r="J10" s="15"/>
    </row>
    <row r="11" spans="1:10" x14ac:dyDescent="0.25">
      <c r="A11" s="5">
        <v>43511</v>
      </c>
      <c r="B11" s="5">
        <v>45336</v>
      </c>
      <c r="C11" s="6" t="s">
        <v>27</v>
      </c>
      <c r="D11" s="6" t="s">
        <v>10</v>
      </c>
      <c r="E11" s="6" t="s">
        <v>28</v>
      </c>
      <c r="F11" s="7">
        <v>3000</v>
      </c>
      <c r="G11" s="7">
        <v>3000</v>
      </c>
      <c r="H11" s="7">
        <f t="shared" si="0"/>
        <v>0</v>
      </c>
      <c r="I11" s="16">
        <f t="shared" si="1"/>
        <v>0</v>
      </c>
      <c r="J11" s="15"/>
    </row>
    <row r="12" spans="1:10" s="13" customFormat="1" x14ac:dyDescent="0.25">
      <c r="A12" s="10">
        <v>44635</v>
      </c>
      <c r="B12" s="10">
        <v>45336</v>
      </c>
      <c r="C12" s="11" t="s">
        <v>29</v>
      </c>
      <c r="D12" s="11" t="s">
        <v>10</v>
      </c>
      <c r="E12" s="11" t="s">
        <v>30</v>
      </c>
      <c r="F12" s="12">
        <v>3739</v>
      </c>
      <c r="G12" s="12">
        <v>3739</v>
      </c>
      <c r="H12" s="7">
        <f t="shared" si="0"/>
        <v>0</v>
      </c>
      <c r="I12" s="16">
        <f t="shared" si="1"/>
        <v>0</v>
      </c>
      <c r="J12" s="15"/>
    </row>
    <row r="13" spans="1:10" x14ac:dyDescent="0.25">
      <c r="A13" s="5">
        <v>44615</v>
      </c>
      <c r="B13" s="5">
        <v>45344</v>
      </c>
      <c r="C13" s="6" t="s">
        <v>31</v>
      </c>
      <c r="D13" s="6" t="s">
        <v>10</v>
      </c>
      <c r="E13" s="6" t="s">
        <v>32</v>
      </c>
      <c r="F13" s="7">
        <v>5000</v>
      </c>
      <c r="G13" s="7">
        <v>5000</v>
      </c>
      <c r="H13" s="7">
        <f t="shared" si="0"/>
        <v>0</v>
      </c>
      <c r="I13" s="16">
        <f t="shared" si="1"/>
        <v>0</v>
      </c>
      <c r="J13" s="15"/>
    </row>
    <row r="14" spans="1:10" x14ac:dyDescent="0.25">
      <c r="A14" s="5">
        <v>44999</v>
      </c>
      <c r="B14" s="5">
        <v>45347</v>
      </c>
      <c r="C14" s="6" t="s">
        <v>33</v>
      </c>
      <c r="D14" s="6" t="s">
        <v>10</v>
      </c>
      <c r="E14" s="6" t="s">
        <v>34</v>
      </c>
      <c r="F14" s="7">
        <v>186122.4</v>
      </c>
      <c r="G14" s="7">
        <v>186122.4</v>
      </c>
      <c r="H14" s="7">
        <f t="shared" si="0"/>
        <v>0</v>
      </c>
      <c r="I14" s="16">
        <f t="shared" si="1"/>
        <v>0</v>
      </c>
      <c r="J14" s="15"/>
    </row>
    <row r="15" spans="1:10" x14ac:dyDescent="0.25">
      <c r="A15" s="5">
        <v>44256</v>
      </c>
      <c r="B15" s="5">
        <v>45350</v>
      </c>
      <c r="C15" s="6" t="s">
        <v>35</v>
      </c>
      <c r="D15" s="6" t="s">
        <v>36</v>
      </c>
      <c r="E15" s="6" t="s">
        <v>37</v>
      </c>
      <c r="F15" s="7">
        <v>0</v>
      </c>
      <c r="G15" s="7">
        <v>12000</v>
      </c>
      <c r="H15" s="7">
        <f t="shared" si="0"/>
        <v>-12000</v>
      </c>
      <c r="I15" s="16"/>
      <c r="J15" s="15"/>
    </row>
    <row r="16" spans="1:10" s="13" customFormat="1" ht="25.5" x14ac:dyDescent="0.25">
      <c r="A16" s="10">
        <v>44986</v>
      </c>
      <c r="B16" s="10">
        <v>45350</v>
      </c>
      <c r="C16" s="11" t="s">
        <v>38</v>
      </c>
      <c r="D16" s="11" t="s">
        <v>10</v>
      </c>
      <c r="E16" s="11" t="s">
        <v>39</v>
      </c>
      <c r="F16" s="12">
        <v>1000</v>
      </c>
      <c r="G16" s="12">
        <v>1000</v>
      </c>
      <c r="H16" s="7">
        <f t="shared" si="0"/>
        <v>0</v>
      </c>
      <c r="I16" s="16">
        <f t="shared" si="1"/>
        <v>0</v>
      </c>
      <c r="J16" s="15"/>
    </row>
    <row r="17" spans="1:10" x14ac:dyDescent="0.25">
      <c r="A17" s="5">
        <v>44986</v>
      </c>
      <c r="B17" s="5">
        <v>45351</v>
      </c>
      <c r="C17" s="6" t="s">
        <v>40</v>
      </c>
      <c r="D17" s="6" t="s">
        <v>10</v>
      </c>
      <c r="E17" s="6" t="s">
        <v>41</v>
      </c>
      <c r="F17" s="7">
        <v>14500</v>
      </c>
      <c r="G17" s="7">
        <v>3625</v>
      </c>
      <c r="H17" s="7">
        <f t="shared" si="0"/>
        <v>10875</v>
      </c>
      <c r="I17" s="16">
        <f t="shared" si="1"/>
        <v>0.75</v>
      </c>
      <c r="J17" s="15"/>
    </row>
    <row r="18" spans="1:10" ht="25.5" x14ac:dyDescent="0.25">
      <c r="A18" s="5">
        <v>45354</v>
      </c>
      <c r="B18" s="5">
        <v>45355</v>
      </c>
      <c r="C18" s="6" t="s">
        <v>42</v>
      </c>
      <c r="D18" s="6" t="s">
        <v>10</v>
      </c>
      <c r="E18" s="6" t="s">
        <v>43</v>
      </c>
      <c r="F18" s="7">
        <v>38000</v>
      </c>
      <c r="G18" s="7">
        <v>38000</v>
      </c>
      <c r="H18" s="7">
        <f t="shared" si="0"/>
        <v>0</v>
      </c>
      <c r="I18" s="16">
        <f t="shared" si="1"/>
        <v>0</v>
      </c>
      <c r="J18" s="15"/>
    </row>
    <row r="19" spans="1:10" ht="25.5" x14ac:dyDescent="0.25">
      <c r="A19" s="5">
        <v>45355</v>
      </c>
      <c r="B19" s="5">
        <v>45359</v>
      </c>
      <c r="C19" s="6" t="s">
        <v>44</v>
      </c>
      <c r="D19" s="6" t="s">
        <v>25</v>
      </c>
      <c r="E19" s="6" t="s">
        <v>45</v>
      </c>
      <c r="F19" s="7">
        <v>3000</v>
      </c>
      <c r="G19" s="7">
        <v>3000</v>
      </c>
      <c r="H19" s="7">
        <f t="shared" si="0"/>
        <v>0</v>
      </c>
      <c r="I19" s="16">
        <f t="shared" si="1"/>
        <v>0</v>
      </c>
      <c r="J19" s="15"/>
    </row>
    <row r="20" spans="1:10" ht="25.5" x14ac:dyDescent="0.25">
      <c r="A20" s="5">
        <v>45361</v>
      </c>
      <c r="B20" s="5">
        <v>45362</v>
      </c>
      <c r="C20" s="6" t="s">
        <v>46</v>
      </c>
      <c r="D20" s="6" t="s">
        <v>10</v>
      </c>
      <c r="E20" s="6" t="s">
        <v>47</v>
      </c>
      <c r="F20" s="7">
        <v>38000</v>
      </c>
      <c r="G20" s="7">
        <v>38000</v>
      </c>
      <c r="H20" s="7">
        <f t="shared" si="0"/>
        <v>0</v>
      </c>
      <c r="I20" s="16">
        <f t="shared" si="1"/>
        <v>0</v>
      </c>
      <c r="J20" s="15"/>
    </row>
    <row r="21" spans="1:10" s="13" customFormat="1" x14ac:dyDescent="0.25">
      <c r="A21" s="10">
        <v>44635</v>
      </c>
      <c r="B21" s="10">
        <v>45365</v>
      </c>
      <c r="C21" s="11" t="s">
        <v>48</v>
      </c>
      <c r="D21" s="11" t="s">
        <v>10</v>
      </c>
      <c r="E21" s="11" t="s">
        <v>49</v>
      </c>
      <c r="F21" s="12">
        <v>3739</v>
      </c>
      <c r="G21" s="12">
        <v>3739</v>
      </c>
      <c r="H21" s="7">
        <f t="shared" si="0"/>
        <v>0</v>
      </c>
      <c r="I21" s="16">
        <f t="shared" si="1"/>
        <v>0</v>
      </c>
      <c r="J21" s="15"/>
    </row>
    <row r="22" spans="1:10" s="13" customFormat="1" x14ac:dyDescent="0.25">
      <c r="A22" s="10">
        <v>44635</v>
      </c>
      <c r="B22" s="10">
        <v>45365</v>
      </c>
      <c r="C22" s="11" t="s">
        <v>50</v>
      </c>
      <c r="D22" s="11" t="s">
        <v>10</v>
      </c>
      <c r="E22" s="11" t="s">
        <v>51</v>
      </c>
      <c r="F22" s="12">
        <v>8225</v>
      </c>
      <c r="G22" s="12">
        <v>8225</v>
      </c>
      <c r="H22" s="7">
        <f t="shared" si="0"/>
        <v>0</v>
      </c>
      <c r="I22" s="16">
        <f t="shared" si="1"/>
        <v>0</v>
      </c>
      <c r="J22" s="15"/>
    </row>
    <row r="23" spans="1:10" s="13" customFormat="1" x14ac:dyDescent="0.25">
      <c r="A23" s="10">
        <v>45000</v>
      </c>
      <c r="B23" s="10">
        <v>45365</v>
      </c>
      <c r="C23" s="11" t="s">
        <v>52</v>
      </c>
      <c r="D23" s="11" t="s">
        <v>10</v>
      </c>
      <c r="E23" s="11" t="s">
        <v>53</v>
      </c>
      <c r="F23" s="12">
        <v>80500</v>
      </c>
      <c r="G23" s="12">
        <v>80500</v>
      </c>
      <c r="H23" s="7">
        <f t="shared" si="0"/>
        <v>0</v>
      </c>
      <c r="I23" s="16">
        <f t="shared" si="1"/>
        <v>0</v>
      </c>
      <c r="J23" s="15"/>
    </row>
    <row r="24" spans="1:10" ht="25.5" x14ac:dyDescent="0.25">
      <c r="A24" s="5">
        <v>45362</v>
      </c>
      <c r="B24" s="5">
        <v>45366</v>
      </c>
      <c r="C24" s="6" t="s">
        <v>44</v>
      </c>
      <c r="D24" s="6" t="s">
        <v>25</v>
      </c>
      <c r="E24" s="6" t="s">
        <v>54</v>
      </c>
      <c r="F24" s="7">
        <v>3000</v>
      </c>
      <c r="G24" s="14">
        <v>3000</v>
      </c>
      <c r="H24" s="7">
        <f t="shared" si="0"/>
        <v>0</v>
      </c>
      <c r="I24" s="16">
        <f t="shared" si="1"/>
        <v>0</v>
      </c>
      <c r="J24" s="15"/>
    </row>
    <row r="25" spans="1:10" x14ac:dyDescent="0.25">
      <c r="A25" s="5">
        <v>45367</v>
      </c>
      <c r="B25" s="5">
        <v>45368</v>
      </c>
      <c r="C25" s="6" t="s">
        <v>55</v>
      </c>
      <c r="D25" s="6" t="s">
        <v>10</v>
      </c>
      <c r="E25" s="6" t="s">
        <v>56</v>
      </c>
      <c r="F25" s="7">
        <v>19500</v>
      </c>
      <c r="G25" s="7">
        <v>19500</v>
      </c>
      <c r="H25" s="7">
        <f t="shared" si="0"/>
        <v>0</v>
      </c>
      <c r="I25" s="16">
        <f t="shared" si="1"/>
        <v>0</v>
      </c>
      <c r="J25" s="15"/>
    </row>
    <row r="26" spans="1:10" x14ac:dyDescent="0.25">
      <c r="A26" s="5">
        <v>45341</v>
      </c>
      <c r="B26" s="5">
        <v>45368</v>
      </c>
      <c r="C26" s="6" t="s">
        <v>57</v>
      </c>
      <c r="D26" s="6" t="s">
        <v>10</v>
      </c>
      <c r="E26" s="6" t="s">
        <v>58</v>
      </c>
      <c r="F26" s="7">
        <v>11398</v>
      </c>
      <c r="G26" s="7">
        <v>11398</v>
      </c>
      <c r="H26" s="7">
        <f t="shared" si="0"/>
        <v>0</v>
      </c>
      <c r="I26" s="16">
        <f t="shared" si="1"/>
        <v>0</v>
      </c>
      <c r="J26" s="15"/>
    </row>
    <row r="27" spans="1:10" ht="25.5" x14ac:dyDescent="0.25">
      <c r="A27" s="5">
        <v>45352</v>
      </c>
      <c r="B27" s="5">
        <v>45374</v>
      </c>
      <c r="C27" s="6" t="s">
        <v>59</v>
      </c>
      <c r="D27" s="6" t="s">
        <v>25</v>
      </c>
      <c r="E27" s="6" t="s">
        <v>60</v>
      </c>
      <c r="F27" s="7">
        <v>3200</v>
      </c>
      <c r="G27" s="7">
        <v>3200</v>
      </c>
      <c r="H27" s="7">
        <f t="shared" si="0"/>
        <v>0</v>
      </c>
      <c r="I27" s="16">
        <f t="shared" si="1"/>
        <v>0</v>
      </c>
      <c r="J27" s="15"/>
    </row>
    <row r="28" spans="1:10" x14ac:dyDescent="0.25">
      <c r="A28" s="5">
        <v>45374</v>
      </c>
      <c r="B28" s="5">
        <v>45375</v>
      </c>
      <c r="C28" s="6" t="s">
        <v>61</v>
      </c>
      <c r="D28" s="6" t="s">
        <v>10</v>
      </c>
      <c r="E28" s="6" t="s">
        <v>62</v>
      </c>
      <c r="F28" s="7">
        <v>40000</v>
      </c>
      <c r="G28" s="7">
        <v>40000</v>
      </c>
      <c r="H28" s="7">
        <f t="shared" si="0"/>
        <v>0</v>
      </c>
      <c r="I28" s="16">
        <f t="shared" si="1"/>
        <v>0</v>
      </c>
      <c r="J28" s="15"/>
    </row>
    <row r="29" spans="1:10" ht="25.5" x14ac:dyDescent="0.25">
      <c r="A29" s="5">
        <v>45375</v>
      </c>
      <c r="B29" s="5">
        <v>45376</v>
      </c>
      <c r="C29" s="6" t="s">
        <v>63</v>
      </c>
      <c r="D29" s="6" t="s">
        <v>10</v>
      </c>
      <c r="E29" s="6" t="s">
        <v>64</v>
      </c>
      <c r="F29" s="7">
        <v>26000</v>
      </c>
      <c r="G29" s="7">
        <v>26000</v>
      </c>
      <c r="H29" s="7">
        <f t="shared" si="0"/>
        <v>0</v>
      </c>
      <c r="I29" s="16">
        <f t="shared" si="1"/>
        <v>0</v>
      </c>
      <c r="J29" s="15"/>
    </row>
    <row r="30" spans="1:10" ht="25.5" x14ac:dyDescent="0.25">
      <c r="A30" s="5">
        <v>45379</v>
      </c>
      <c r="B30" s="5">
        <v>45381</v>
      </c>
      <c r="C30" s="6" t="s">
        <v>65</v>
      </c>
      <c r="D30" s="6" t="s">
        <v>10</v>
      </c>
      <c r="E30" s="6" t="s">
        <v>66</v>
      </c>
      <c r="F30" s="7">
        <v>330</v>
      </c>
      <c r="G30" s="7">
        <v>330</v>
      </c>
      <c r="H30" s="7">
        <f t="shared" si="0"/>
        <v>0</v>
      </c>
      <c r="I30" s="16">
        <f t="shared" si="1"/>
        <v>0</v>
      </c>
      <c r="J30" s="15"/>
    </row>
    <row r="31" spans="1:10" ht="25.5" x14ac:dyDescent="0.25">
      <c r="A31" s="5">
        <v>45379</v>
      </c>
      <c r="B31" s="5">
        <v>45381</v>
      </c>
      <c r="C31" s="6" t="s">
        <v>67</v>
      </c>
      <c r="D31" s="6" t="s">
        <v>10</v>
      </c>
      <c r="E31" s="6" t="s">
        <v>66</v>
      </c>
      <c r="F31" s="7">
        <v>330</v>
      </c>
      <c r="G31" s="7">
        <v>330</v>
      </c>
      <c r="H31" s="7">
        <f t="shared" si="0"/>
        <v>0</v>
      </c>
      <c r="I31" s="16">
        <f t="shared" si="1"/>
        <v>0</v>
      </c>
      <c r="J31" s="15"/>
    </row>
    <row r="32" spans="1:10" ht="25.5" x14ac:dyDescent="0.25">
      <c r="A32" s="5">
        <v>45380</v>
      </c>
      <c r="B32" s="5">
        <v>45381</v>
      </c>
      <c r="C32" s="6" t="s">
        <v>68</v>
      </c>
      <c r="D32" s="6" t="s">
        <v>10</v>
      </c>
      <c r="E32" s="6" t="s">
        <v>66</v>
      </c>
      <c r="F32" s="7">
        <v>330</v>
      </c>
      <c r="G32" s="7">
        <v>330</v>
      </c>
      <c r="H32" s="7">
        <f t="shared" si="0"/>
        <v>0</v>
      </c>
      <c r="I32" s="16">
        <f t="shared" si="1"/>
        <v>0</v>
      </c>
      <c r="J32" s="15"/>
    </row>
    <row r="33" spans="1:10" ht="25.5" x14ac:dyDescent="0.25">
      <c r="A33" s="5">
        <v>45380</v>
      </c>
      <c r="B33" s="5">
        <v>45381</v>
      </c>
      <c r="C33" s="6" t="s">
        <v>69</v>
      </c>
      <c r="D33" s="6" t="s">
        <v>10</v>
      </c>
      <c r="E33" s="6" t="s">
        <v>66</v>
      </c>
      <c r="F33" s="7">
        <v>330</v>
      </c>
      <c r="G33" s="7">
        <v>330</v>
      </c>
      <c r="H33" s="7">
        <f t="shared" si="0"/>
        <v>0</v>
      </c>
      <c r="I33" s="16">
        <f t="shared" si="1"/>
        <v>0</v>
      </c>
      <c r="J33" s="15"/>
    </row>
    <row r="34" spans="1:10" x14ac:dyDescent="0.25">
      <c r="A34" s="5">
        <v>45017</v>
      </c>
      <c r="B34" s="5">
        <v>45382</v>
      </c>
      <c r="C34" s="6" t="s">
        <v>70</v>
      </c>
      <c r="D34" s="6" t="s">
        <v>36</v>
      </c>
      <c r="E34" s="6" t="s">
        <v>71</v>
      </c>
      <c r="F34" s="7">
        <v>0</v>
      </c>
      <c r="G34" s="7">
        <v>114314.63</v>
      </c>
      <c r="H34" s="7">
        <f t="shared" si="0"/>
        <v>-114314.63</v>
      </c>
      <c r="I34" s="16"/>
      <c r="J34" s="15"/>
    </row>
    <row r="35" spans="1:10" ht="25.5" x14ac:dyDescent="0.25">
      <c r="A35" s="5">
        <v>45017</v>
      </c>
      <c r="B35" s="5">
        <v>45382</v>
      </c>
      <c r="C35" s="11" t="s">
        <v>72</v>
      </c>
      <c r="D35" s="6" t="s">
        <v>25</v>
      </c>
      <c r="E35" s="6" t="s">
        <v>73</v>
      </c>
      <c r="F35" s="7">
        <v>4331.5200000000004</v>
      </c>
      <c r="G35" s="7">
        <v>4331.5200000000004</v>
      </c>
      <c r="H35" s="7">
        <f t="shared" si="0"/>
        <v>0</v>
      </c>
      <c r="I35" s="16">
        <f t="shared" si="1"/>
        <v>0</v>
      </c>
      <c r="J35" s="15"/>
    </row>
    <row r="36" spans="1:10" ht="25.5" x14ac:dyDescent="0.25">
      <c r="A36" s="5">
        <v>45017</v>
      </c>
      <c r="B36" s="5">
        <v>45382</v>
      </c>
      <c r="C36" s="6" t="s">
        <v>74</v>
      </c>
      <c r="D36" s="6" t="s">
        <v>25</v>
      </c>
      <c r="E36" s="6" t="s">
        <v>75</v>
      </c>
      <c r="F36" s="7">
        <v>9600</v>
      </c>
      <c r="G36" s="7">
        <v>9600</v>
      </c>
      <c r="H36" s="7">
        <f t="shared" si="0"/>
        <v>0</v>
      </c>
      <c r="I36" s="16">
        <f t="shared" si="1"/>
        <v>0</v>
      </c>
      <c r="J36" s="15"/>
    </row>
    <row r="37" spans="1:10" x14ac:dyDescent="0.25">
      <c r="A37" s="5">
        <v>45017</v>
      </c>
      <c r="B37" s="5">
        <v>45382</v>
      </c>
      <c r="C37" s="6" t="s">
        <v>57</v>
      </c>
      <c r="D37" s="6" t="s">
        <v>10</v>
      </c>
      <c r="E37" s="6" t="s">
        <v>76</v>
      </c>
      <c r="F37" s="7">
        <v>10749</v>
      </c>
      <c r="G37" s="7">
        <v>10749</v>
      </c>
      <c r="H37" s="7">
        <f t="shared" si="0"/>
        <v>0</v>
      </c>
      <c r="I37" s="16">
        <f t="shared" si="1"/>
        <v>0</v>
      </c>
      <c r="J37" s="15"/>
    </row>
    <row r="38" spans="1:10" s="13" customFormat="1" ht="25.5" x14ac:dyDescent="0.25">
      <c r="A38" s="10">
        <v>45017</v>
      </c>
      <c r="B38" s="10">
        <v>45382</v>
      </c>
      <c r="C38" s="11" t="s">
        <v>77</v>
      </c>
      <c r="D38" s="11" t="s">
        <v>25</v>
      </c>
      <c r="E38" s="11" t="s">
        <v>78</v>
      </c>
      <c r="F38" s="12">
        <v>3174.6</v>
      </c>
      <c r="G38" s="12">
        <v>3774.6</v>
      </c>
      <c r="H38" s="7">
        <f t="shared" si="0"/>
        <v>-600</v>
      </c>
      <c r="I38" s="16">
        <f t="shared" si="1"/>
        <v>-0.189000189000189</v>
      </c>
      <c r="J38" s="15"/>
    </row>
    <row r="39" spans="1:10" ht="25.5" x14ac:dyDescent="0.25">
      <c r="A39" s="5">
        <v>45017</v>
      </c>
      <c r="B39" s="5">
        <v>45382</v>
      </c>
      <c r="C39" s="11" t="s">
        <v>79</v>
      </c>
      <c r="D39" s="6" t="s">
        <v>25</v>
      </c>
      <c r="E39" s="6" t="s">
        <v>80</v>
      </c>
      <c r="F39" s="7">
        <v>14988</v>
      </c>
      <c r="G39" s="7">
        <v>14988</v>
      </c>
      <c r="H39" s="7">
        <f t="shared" si="0"/>
        <v>0</v>
      </c>
      <c r="I39" s="16">
        <f t="shared" si="1"/>
        <v>0</v>
      </c>
      <c r="J39" s="15"/>
    </row>
    <row r="40" spans="1:10" ht="25.5" x14ac:dyDescent="0.25">
      <c r="A40" s="5">
        <v>45017</v>
      </c>
      <c r="B40" s="5">
        <v>45382</v>
      </c>
      <c r="C40" s="11" t="s">
        <v>81</v>
      </c>
      <c r="D40" s="6" t="s">
        <v>25</v>
      </c>
      <c r="E40" s="6" t="s">
        <v>82</v>
      </c>
      <c r="F40" s="7">
        <v>2259.7199999999998</v>
      </c>
      <c r="G40" s="7">
        <v>2259.7199999999998</v>
      </c>
      <c r="H40" s="7">
        <f t="shared" si="0"/>
        <v>0</v>
      </c>
      <c r="I40" s="16">
        <f t="shared" si="1"/>
        <v>0</v>
      </c>
      <c r="J40" s="15"/>
    </row>
    <row r="41" spans="1:10" x14ac:dyDescent="0.25">
      <c r="A41" s="5">
        <v>45017</v>
      </c>
      <c r="B41" s="5">
        <v>45382</v>
      </c>
      <c r="C41" s="11" t="s">
        <v>83</v>
      </c>
      <c r="D41" s="6" t="s">
        <v>25</v>
      </c>
      <c r="E41" s="6" t="s">
        <v>84</v>
      </c>
      <c r="F41" s="7">
        <v>4106.16</v>
      </c>
      <c r="G41" s="7">
        <v>4106.16</v>
      </c>
      <c r="H41" s="7">
        <f t="shared" si="0"/>
        <v>0</v>
      </c>
      <c r="I41" s="16">
        <f t="shared" si="1"/>
        <v>0</v>
      </c>
      <c r="J41" s="15"/>
    </row>
    <row r="42" spans="1:10" x14ac:dyDescent="0.25">
      <c r="A42" s="5">
        <v>45017</v>
      </c>
      <c r="B42" s="5">
        <v>45382</v>
      </c>
      <c r="C42" s="11" t="s">
        <v>85</v>
      </c>
      <c r="D42" s="6" t="s">
        <v>25</v>
      </c>
      <c r="E42" s="6" t="s">
        <v>86</v>
      </c>
      <c r="F42" s="7">
        <v>5154.12</v>
      </c>
      <c r="G42" s="7">
        <v>5154.12</v>
      </c>
      <c r="H42" s="7">
        <f t="shared" si="0"/>
        <v>0</v>
      </c>
      <c r="I42" s="16">
        <f t="shared" si="1"/>
        <v>0</v>
      </c>
      <c r="J42" s="15"/>
    </row>
    <row r="43" spans="1:10" ht="25.5" x14ac:dyDescent="0.25">
      <c r="A43" s="5">
        <v>45017</v>
      </c>
      <c r="B43" s="5">
        <v>45382</v>
      </c>
      <c r="C43" s="6" t="s">
        <v>40</v>
      </c>
      <c r="D43" s="6" t="s">
        <v>25</v>
      </c>
      <c r="E43" s="6" t="s">
        <v>87</v>
      </c>
      <c r="F43" s="7">
        <v>12350</v>
      </c>
      <c r="G43" s="7">
        <v>12350</v>
      </c>
      <c r="H43" s="7">
        <f t="shared" si="0"/>
        <v>0</v>
      </c>
      <c r="I43" s="16">
        <f t="shared" si="1"/>
        <v>0</v>
      </c>
      <c r="J43" s="15"/>
    </row>
    <row r="44" spans="1:10" ht="25.5" x14ac:dyDescent="0.25">
      <c r="A44" s="5">
        <v>45381</v>
      </c>
      <c r="B44" s="5">
        <v>45382</v>
      </c>
      <c r="C44" s="6" t="s">
        <v>88</v>
      </c>
      <c r="D44" s="6" t="s">
        <v>10</v>
      </c>
      <c r="E44" s="6" t="s">
        <v>89</v>
      </c>
      <c r="F44" s="7">
        <v>24000</v>
      </c>
      <c r="G44" s="7">
        <v>0</v>
      </c>
      <c r="H44" s="7">
        <f t="shared" si="0"/>
        <v>24000</v>
      </c>
      <c r="I44" s="16">
        <f t="shared" si="1"/>
        <v>1</v>
      </c>
      <c r="J44" s="40" t="s">
        <v>90</v>
      </c>
    </row>
    <row r="45" spans="1:10" s="19" customFormat="1" ht="25.5" x14ac:dyDescent="0.25">
      <c r="A45" s="18">
        <v>45018</v>
      </c>
      <c r="B45" s="18">
        <v>45383</v>
      </c>
      <c r="C45" s="45" t="s">
        <v>94</v>
      </c>
      <c r="D45" s="31" t="s">
        <v>25</v>
      </c>
      <c r="E45" s="45" t="s">
        <v>95</v>
      </c>
      <c r="F45" s="32">
        <v>2094.98</v>
      </c>
      <c r="G45" s="32">
        <v>2019.92</v>
      </c>
      <c r="H45" s="32">
        <f>(F45-G45)</f>
        <v>75.059999999999945</v>
      </c>
      <c r="I45" s="39">
        <f>+H45/F45</f>
        <v>3.582850432939691E-2</v>
      </c>
      <c r="J45" s="41"/>
    </row>
    <row r="46" spans="1:10" s="19" customFormat="1" ht="25.5" x14ac:dyDescent="0.25">
      <c r="A46" s="18">
        <v>45293</v>
      </c>
      <c r="B46" s="18">
        <v>45389</v>
      </c>
      <c r="C46" s="45" t="s">
        <v>96</v>
      </c>
      <c r="D46" s="31" t="s">
        <v>10</v>
      </c>
      <c r="E46" s="45" t="s">
        <v>97</v>
      </c>
      <c r="F46" s="32">
        <v>801629.4</v>
      </c>
      <c r="G46" s="32">
        <v>801630.12</v>
      </c>
      <c r="H46" s="32">
        <f t="shared" ref="H46:H109" si="2">(F46-G46)</f>
        <v>-0.71999999997206032</v>
      </c>
      <c r="I46" s="39">
        <f t="shared" ref="I46:I111" si="3">+H46/F46</f>
        <v>-8.9817065089187135E-7</v>
      </c>
      <c r="J46" s="41"/>
    </row>
    <row r="47" spans="1:10" s="19" customFormat="1" ht="25.5" x14ac:dyDescent="0.25">
      <c r="A47" s="20">
        <v>45303</v>
      </c>
      <c r="B47" s="20">
        <v>45389</v>
      </c>
      <c r="C47" s="46" t="s">
        <v>96</v>
      </c>
      <c r="D47" s="33" t="s">
        <v>10</v>
      </c>
      <c r="E47" s="46" t="s">
        <v>98</v>
      </c>
      <c r="F47" s="34">
        <v>114800</v>
      </c>
      <c r="G47" s="34">
        <v>114800</v>
      </c>
      <c r="H47" s="34">
        <f t="shared" si="2"/>
        <v>0</v>
      </c>
      <c r="I47" s="42">
        <f t="shared" si="3"/>
        <v>0</v>
      </c>
      <c r="J47" s="43"/>
    </row>
    <row r="48" spans="1:10" s="19" customFormat="1" x14ac:dyDescent="0.25">
      <c r="A48" s="18">
        <v>45389</v>
      </c>
      <c r="B48" s="18">
        <v>45390</v>
      </c>
      <c r="C48" s="45" t="s">
        <v>55</v>
      </c>
      <c r="D48" s="31" t="s">
        <v>10</v>
      </c>
      <c r="E48" s="45" t="s">
        <v>99</v>
      </c>
      <c r="F48" s="32">
        <v>19500</v>
      </c>
      <c r="G48" s="32">
        <v>19500</v>
      </c>
      <c r="H48" s="32">
        <f t="shared" si="2"/>
        <v>0</v>
      </c>
      <c r="I48" s="39">
        <f t="shared" si="3"/>
        <v>0</v>
      </c>
      <c r="J48" s="41"/>
    </row>
    <row r="49" spans="1:10" s="19" customFormat="1" ht="25.5" x14ac:dyDescent="0.25">
      <c r="A49" s="18">
        <v>45390</v>
      </c>
      <c r="B49" s="18">
        <v>45394</v>
      </c>
      <c r="C49" s="45" t="s">
        <v>44</v>
      </c>
      <c r="D49" s="31" t="s">
        <v>25</v>
      </c>
      <c r="E49" s="45" t="s">
        <v>100</v>
      </c>
      <c r="F49" s="32">
        <v>2500</v>
      </c>
      <c r="G49" s="32">
        <v>2500</v>
      </c>
      <c r="H49" s="32">
        <f t="shared" si="2"/>
        <v>0</v>
      </c>
      <c r="I49" s="39">
        <f t="shared" si="3"/>
        <v>0</v>
      </c>
      <c r="J49" s="41"/>
    </row>
    <row r="50" spans="1:10" s="19" customFormat="1" ht="25.5" x14ac:dyDescent="0.25">
      <c r="A50" s="20">
        <v>45293</v>
      </c>
      <c r="B50" s="20">
        <v>45397</v>
      </c>
      <c r="C50" s="46" t="s">
        <v>101</v>
      </c>
      <c r="D50" s="33" t="s">
        <v>10</v>
      </c>
      <c r="E50" s="46" t="s">
        <v>102</v>
      </c>
      <c r="F50" s="34">
        <v>7443.91</v>
      </c>
      <c r="G50" s="34">
        <v>7443.91</v>
      </c>
      <c r="H50" s="34">
        <f t="shared" si="2"/>
        <v>0</v>
      </c>
      <c r="I50" s="42">
        <f t="shared" si="3"/>
        <v>0</v>
      </c>
      <c r="J50" s="43"/>
    </row>
    <row r="51" spans="1:10" s="19" customFormat="1" x14ac:dyDescent="0.25">
      <c r="A51" s="18">
        <v>45396</v>
      </c>
      <c r="B51" s="18">
        <v>45397</v>
      </c>
      <c r="C51" s="45" t="s">
        <v>103</v>
      </c>
      <c r="D51" s="31" t="s">
        <v>10</v>
      </c>
      <c r="E51" s="45" t="s">
        <v>104</v>
      </c>
      <c r="F51" s="32">
        <v>30000</v>
      </c>
      <c r="G51" s="32">
        <v>30000</v>
      </c>
      <c r="H51" s="32">
        <f t="shared" si="2"/>
        <v>0</v>
      </c>
      <c r="I51" s="39">
        <f t="shared" si="3"/>
        <v>0</v>
      </c>
      <c r="J51" s="41"/>
    </row>
    <row r="52" spans="1:10" s="19" customFormat="1" x14ac:dyDescent="0.25">
      <c r="A52" s="18">
        <v>44666</v>
      </c>
      <c r="B52" s="18">
        <v>45397</v>
      </c>
      <c r="C52" s="45" t="s">
        <v>105</v>
      </c>
      <c r="D52" s="31" t="s">
        <v>10</v>
      </c>
      <c r="E52" s="45" t="s">
        <v>106</v>
      </c>
      <c r="F52" s="32">
        <v>2488.58</v>
      </c>
      <c r="G52" s="32">
        <v>2488.58</v>
      </c>
      <c r="H52" s="32">
        <f t="shared" si="2"/>
        <v>0</v>
      </c>
      <c r="I52" s="39">
        <f t="shared" si="3"/>
        <v>0</v>
      </c>
      <c r="J52" s="41"/>
    </row>
    <row r="53" spans="1:10" s="19" customFormat="1" ht="25.5" x14ac:dyDescent="0.25">
      <c r="A53" s="18">
        <v>45397</v>
      </c>
      <c r="B53" s="18">
        <v>45400</v>
      </c>
      <c r="C53" s="45" t="s">
        <v>107</v>
      </c>
      <c r="D53" s="31" t="s">
        <v>25</v>
      </c>
      <c r="E53" s="45" t="s">
        <v>108</v>
      </c>
      <c r="F53" s="32">
        <v>2000</v>
      </c>
      <c r="G53" s="35">
        <v>2000</v>
      </c>
      <c r="H53" s="32">
        <f t="shared" si="2"/>
        <v>0</v>
      </c>
      <c r="I53" s="39">
        <f t="shared" si="3"/>
        <v>0</v>
      </c>
      <c r="J53" s="41"/>
    </row>
    <row r="54" spans="1:10" s="19" customFormat="1" ht="25.5" x14ac:dyDescent="0.25">
      <c r="A54" s="18">
        <v>45397</v>
      </c>
      <c r="B54" s="18">
        <v>45401</v>
      </c>
      <c r="C54" s="45" t="s">
        <v>109</v>
      </c>
      <c r="D54" s="31" t="s">
        <v>25</v>
      </c>
      <c r="E54" s="45" t="s">
        <v>110</v>
      </c>
      <c r="F54" s="32">
        <v>7800</v>
      </c>
      <c r="G54" s="32">
        <v>7800</v>
      </c>
      <c r="H54" s="32">
        <f t="shared" si="2"/>
        <v>0</v>
      </c>
      <c r="I54" s="39">
        <f t="shared" si="3"/>
        <v>0</v>
      </c>
      <c r="J54" s="41"/>
    </row>
    <row r="55" spans="1:10" s="19" customFormat="1" x14ac:dyDescent="0.25">
      <c r="A55" s="18">
        <v>45398</v>
      </c>
      <c r="B55" s="18">
        <v>45408</v>
      </c>
      <c r="C55" s="45" t="s">
        <v>111</v>
      </c>
      <c r="D55" s="31" t="s">
        <v>25</v>
      </c>
      <c r="E55" s="45" t="s">
        <v>112</v>
      </c>
      <c r="F55" s="32">
        <v>4800</v>
      </c>
      <c r="G55" s="32">
        <v>4800</v>
      </c>
      <c r="H55" s="32">
        <f t="shared" si="2"/>
        <v>0</v>
      </c>
      <c r="I55" s="39">
        <f t="shared" si="3"/>
        <v>0</v>
      </c>
      <c r="J55" s="41"/>
    </row>
    <row r="56" spans="1:10" s="19" customFormat="1" x14ac:dyDescent="0.25">
      <c r="A56" s="18">
        <v>45404</v>
      </c>
      <c r="B56" s="18">
        <v>45410</v>
      </c>
      <c r="C56" s="45" t="s">
        <v>113</v>
      </c>
      <c r="D56" s="31" t="s">
        <v>25</v>
      </c>
      <c r="E56" s="45" t="s">
        <v>114</v>
      </c>
      <c r="F56" s="32">
        <v>10800</v>
      </c>
      <c r="G56" s="32">
        <v>10800</v>
      </c>
      <c r="H56" s="32">
        <f t="shared" si="2"/>
        <v>0</v>
      </c>
      <c r="I56" s="39">
        <f t="shared" si="3"/>
        <v>0</v>
      </c>
      <c r="J56" s="41"/>
    </row>
    <row r="57" spans="1:10" s="19" customFormat="1" ht="25.5" x14ac:dyDescent="0.25">
      <c r="A57" s="18">
        <v>45410</v>
      </c>
      <c r="B57" s="18">
        <v>45411</v>
      </c>
      <c r="C57" s="45" t="s">
        <v>115</v>
      </c>
      <c r="D57" s="31" t="s">
        <v>10</v>
      </c>
      <c r="E57" s="45" t="s">
        <v>116</v>
      </c>
      <c r="F57" s="32">
        <v>26000</v>
      </c>
      <c r="G57" s="32">
        <v>26000</v>
      </c>
      <c r="H57" s="32">
        <f t="shared" si="2"/>
        <v>0</v>
      </c>
      <c r="I57" s="39">
        <f t="shared" si="3"/>
        <v>0</v>
      </c>
      <c r="J57" s="41"/>
    </row>
    <row r="58" spans="1:10" s="19" customFormat="1" ht="25.5" x14ac:dyDescent="0.25">
      <c r="A58" s="18">
        <v>45046</v>
      </c>
      <c r="B58" s="18">
        <v>45411</v>
      </c>
      <c r="C58" s="45" t="s">
        <v>117</v>
      </c>
      <c r="D58" s="31" t="s">
        <v>25</v>
      </c>
      <c r="E58" s="45" t="s">
        <v>118</v>
      </c>
      <c r="F58" s="32">
        <v>10080</v>
      </c>
      <c r="G58" s="32">
        <v>10080</v>
      </c>
      <c r="H58" s="32">
        <f t="shared" si="2"/>
        <v>0</v>
      </c>
      <c r="I58" s="39">
        <f t="shared" si="3"/>
        <v>0</v>
      </c>
      <c r="J58" s="41"/>
    </row>
    <row r="59" spans="1:10" s="19" customFormat="1" x14ac:dyDescent="0.25">
      <c r="A59" s="18">
        <v>45383</v>
      </c>
      <c r="B59" s="18">
        <v>45412</v>
      </c>
      <c r="C59" s="45" t="s">
        <v>119</v>
      </c>
      <c r="D59" s="31" t="s">
        <v>10</v>
      </c>
      <c r="E59" s="45" t="s">
        <v>120</v>
      </c>
      <c r="F59" s="32">
        <v>14985</v>
      </c>
      <c r="G59" s="32">
        <v>14985</v>
      </c>
      <c r="H59" s="32">
        <f t="shared" si="2"/>
        <v>0</v>
      </c>
      <c r="I59" s="39">
        <f t="shared" si="3"/>
        <v>0</v>
      </c>
      <c r="J59" s="41"/>
    </row>
    <row r="60" spans="1:10" s="19" customFormat="1" x14ac:dyDescent="0.25">
      <c r="A60" s="18">
        <v>45348</v>
      </c>
      <c r="B60" s="18">
        <v>45413</v>
      </c>
      <c r="C60" s="45" t="s">
        <v>121</v>
      </c>
      <c r="D60" s="31" t="s">
        <v>36</v>
      </c>
      <c r="E60" s="45" t="s">
        <v>122</v>
      </c>
      <c r="F60" s="32">
        <v>1250</v>
      </c>
      <c r="G60" s="32">
        <v>1250</v>
      </c>
      <c r="H60" s="32">
        <f t="shared" si="2"/>
        <v>0</v>
      </c>
      <c r="I60" s="39">
        <f t="shared" si="3"/>
        <v>0</v>
      </c>
      <c r="J60" s="41"/>
    </row>
    <row r="61" spans="1:10" s="19" customFormat="1" ht="25.5" x14ac:dyDescent="0.25">
      <c r="A61" s="18">
        <v>45278</v>
      </c>
      <c r="B61" s="18">
        <v>45417</v>
      </c>
      <c r="C61" s="45" t="s">
        <v>123</v>
      </c>
      <c r="D61" s="31" t="s">
        <v>10</v>
      </c>
      <c r="E61" s="45" t="s">
        <v>124</v>
      </c>
      <c r="F61" s="32">
        <f>9485.6+94856</f>
        <v>104341.6</v>
      </c>
      <c r="G61" s="36">
        <v>104341.6</v>
      </c>
      <c r="H61" s="32">
        <f t="shared" si="2"/>
        <v>0</v>
      </c>
      <c r="I61" s="39">
        <f t="shared" si="3"/>
        <v>0</v>
      </c>
      <c r="J61" s="41"/>
    </row>
    <row r="62" spans="1:10" s="19" customFormat="1" ht="38.25" x14ac:dyDescent="0.25">
      <c r="A62" s="18">
        <v>45388</v>
      </c>
      <c r="B62" s="18">
        <v>45418</v>
      </c>
      <c r="C62" s="45" t="s">
        <v>42</v>
      </c>
      <c r="D62" s="31" t="s">
        <v>10</v>
      </c>
      <c r="E62" s="45" t="s">
        <v>125</v>
      </c>
      <c r="F62" s="32">
        <v>90000</v>
      </c>
      <c r="G62" s="32">
        <v>90000</v>
      </c>
      <c r="H62" s="32">
        <f t="shared" si="2"/>
        <v>0</v>
      </c>
      <c r="I62" s="39">
        <f t="shared" si="3"/>
        <v>0</v>
      </c>
      <c r="J62" s="41"/>
    </row>
    <row r="63" spans="1:10" s="19" customFormat="1" ht="38.25" x14ac:dyDescent="0.25">
      <c r="A63" s="18">
        <v>45175</v>
      </c>
      <c r="B63" s="18">
        <v>45418</v>
      </c>
      <c r="C63" s="45" t="s">
        <v>126</v>
      </c>
      <c r="D63" s="31" t="s">
        <v>25</v>
      </c>
      <c r="E63" s="45" t="s">
        <v>127</v>
      </c>
      <c r="F63" s="32">
        <v>0</v>
      </c>
      <c r="G63" s="32">
        <v>0</v>
      </c>
      <c r="H63" s="32">
        <f t="shared" si="2"/>
        <v>0</v>
      </c>
      <c r="I63" s="39">
        <v>0</v>
      </c>
      <c r="J63" s="41"/>
    </row>
    <row r="64" spans="1:10" s="19" customFormat="1" ht="25.5" x14ac:dyDescent="0.25">
      <c r="A64" s="18">
        <v>45390</v>
      </c>
      <c r="B64" s="18">
        <v>45419</v>
      </c>
      <c r="C64" s="45" t="s">
        <v>128</v>
      </c>
      <c r="D64" s="31" t="s">
        <v>25</v>
      </c>
      <c r="E64" s="45" t="s">
        <v>129</v>
      </c>
      <c r="F64" s="32">
        <v>8754.19</v>
      </c>
      <c r="G64" s="32">
        <v>8754.19</v>
      </c>
      <c r="H64" s="32">
        <f t="shared" si="2"/>
        <v>0</v>
      </c>
      <c r="I64" s="39">
        <f t="shared" si="3"/>
        <v>0</v>
      </c>
      <c r="J64" s="41"/>
    </row>
    <row r="65" spans="1:10" s="19" customFormat="1" ht="25.5" x14ac:dyDescent="0.25">
      <c r="A65" s="18">
        <v>45421</v>
      </c>
      <c r="B65" s="18">
        <v>45422</v>
      </c>
      <c r="C65" s="45" t="s">
        <v>130</v>
      </c>
      <c r="D65" s="31" t="s">
        <v>25</v>
      </c>
      <c r="E65" s="45" t="s">
        <v>131</v>
      </c>
      <c r="F65" s="32">
        <v>1840</v>
      </c>
      <c r="G65" s="32">
        <v>1840</v>
      </c>
      <c r="H65" s="32">
        <f t="shared" si="2"/>
        <v>0</v>
      </c>
      <c r="I65" s="39">
        <f t="shared" si="3"/>
        <v>0</v>
      </c>
      <c r="J65" s="41"/>
    </row>
    <row r="66" spans="1:10" s="19" customFormat="1" x14ac:dyDescent="0.25">
      <c r="A66" s="18">
        <v>45423</v>
      </c>
      <c r="B66" s="18">
        <v>45424</v>
      </c>
      <c r="C66" s="45" t="s">
        <v>132</v>
      </c>
      <c r="D66" s="31" t="s">
        <v>10</v>
      </c>
      <c r="E66" s="45" t="s">
        <v>133</v>
      </c>
      <c r="F66" s="32">
        <v>24500</v>
      </c>
      <c r="G66" s="32">
        <v>24500</v>
      </c>
      <c r="H66" s="32">
        <f t="shared" si="2"/>
        <v>0</v>
      </c>
      <c r="I66" s="39">
        <f t="shared" si="3"/>
        <v>0</v>
      </c>
      <c r="J66" s="41"/>
    </row>
    <row r="67" spans="1:10" s="19" customFormat="1" x14ac:dyDescent="0.25">
      <c r="A67" s="18">
        <v>45418</v>
      </c>
      <c r="B67" s="18">
        <v>45426</v>
      </c>
      <c r="C67" s="45" t="s">
        <v>134</v>
      </c>
      <c r="D67" s="31" t="s">
        <v>25</v>
      </c>
      <c r="E67" s="45" t="s">
        <v>135</v>
      </c>
      <c r="F67" s="32">
        <v>3830</v>
      </c>
      <c r="G67" s="32">
        <v>3830</v>
      </c>
      <c r="H67" s="32">
        <f t="shared" si="2"/>
        <v>0</v>
      </c>
      <c r="I67" s="39">
        <f t="shared" si="3"/>
        <v>0</v>
      </c>
      <c r="J67" s="41"/>
    </row>
    <row r="68" spans="1:10" s="19" customFormat="1" ht="25.5" x14ac:dyDescent="0.25">
      <c r="A68" s="18">
        <v>45430</v>
      </c>
      <c r="B68" s="18">
        <v>45431</v>
      </c>
      <c r="C68" s="45" t="s">
        <v>55</v>
      </c>
      <c r="D68" s="31" t="s">
        <v>10</v>
      </c>
      <c r="E68" s="45" t="s">
        <v>136</v>
      </c>
      <c r="F68" s="32">
        <v>19000</v>
      </c>
      <c r="G68" s="32">
        <v>19000</v>
      </c>
      <c r="H68" s="32">
        <f t="shared" si="2"/>
        <v>0</v>
      </c>
      <c r="I68" s="39">
        <f t="shared" si="3"/>
        <v>0</v>
      </c>
      <c r="J68" s="41"/>
    </row>
    <row r="69" spans="1:10" s="19" customFormat="1" x14ac:dyDescent="0.25">
      <c r="A69" s="18">
        <v>45431</v>
      </c>
      <c r="B69" s="18">
        <v>45432</v>
      </c>
      <c r="C69" s="45" t="s">
        <v>137</v>
      </c>
      <c r="D69" s="31" t="s">
        <v>10</v>
      </c>
      <c r="E69" s="45" t="s">
        <v>138</v>
      </c>
      <c r="F69" s="32">
        <v>18000</v>
      </c>
      <c r="G69" s="32">
        <v>18000</v>
      </c>
      <c r="H69" s="32">
        <f t="shared" si="2"/>
        <v>0</v>
      </c>
      <c r="I69" s="39">
        <f t="shared" si="3"/>
        <v>0</v>
      </c>
      <c r="J69" s="41"/>
    </row>
    <row r="70" spans="1:10" s="19" customFormat="1" ht="25.5" x14ac:dyDescent="0.25">
      <c r="A70" s="18">
        <v>45387</v>
      </c>
      <c r="B70" s="18">
        <v>45437</v>
      </c>
      <c r="C70" s="45" t="s">
        <v>59</v>
      </c>
      <c r="D70" s="31" t="s">
        <v>25</v>
      </c>
      <c r="E70" s="45" t="s">
        <v>139</v>
      </c>
      <c r="F70" s="32">
        <v>12000</v>
      </c>
      <c r="G70" s="32">
        <v>12000</v>
      </c>
      <c r="H70" s="32">
        <f t="shared" si="2"/>
        <v>0</v>
      </c>
      <c r="I70" s="39">
        <f t="shared" si="3"/>
        <v>0</v>
      </c>
      <c r="J70" s="41"/>
    </row>
    <row r="71" spans="1:10" s="19" customFormat="1" ht="25.5" x14ac:dyDescent="0.25">
      <c r="A71" s="18">
        <v>45372</v>
      </c>
      <c r="B71" s="18">
        <v>45438</v>
      </c>
      <c r="C71" s="45" t="s">
        <v>140</v>
      </c>
      <c r="D71" s="31" t="s">
        <v>10</v>
      </c>
      <c r="E71" s="45" t="s">
        <v>141</v>
      </c>
      <c r="F71" s="32">
        <v>65301.39</v>
      </c>
      <c r="G71" s="32">
        <v>0</v>
      </c>
      <c r="H71" s="32">
        <f t="shared" si="2"/>
        <v>65301.39</v>
      </c>
      <c r="I71" s="39">
        <f t="shared" si="3"/>
        <v>1</v>
      </c>
      <c r="J71" s="41"/>
    </row>
    <row r="72" spans="1:10" s="19" customFormat="1" x14ac:dyDescent="0.25">
      <c r="A72" s="18">
        <v>45438</v>
      </c>
      <c r="B72" s="18">
        <v>45439</v>
      </c>
      <c r="C72" s="45" t="s">
        <v>142</v>
      </c>
      <c r="D72" s="31" t="s">
        <v>10</v>
      </c>
      <c r="E72" s="45" t="s">
        <v>143</v>
      </c>
      <c r="F72" s="32">
        <v>24500</v>
      </c>
      <c r="G72" s="32">
        <v>24500</v>
      </c>
      <c r="H72" s="32">
        <f t="shared" si="2"/>
        <v>0</v>
      </c>
      <c r="I72" s="39">
        <f t="shared" si="3"/>
        <v>0</v>
      </c>
      <c r="J72" s="41"/>
    </row>
    <row r="73" spans="1:10" s="19" customFormat="1" ht="25.5" x14ac:dyDescent="0.25">
      <c r="A73" s="18">
        <v>45440</v>
      </c>
      <c r="B73" s="18">
        <v>45442</v>
      </c>
      <c r="C73" s="45" t="s">
        <v>144</v>
      </c>
      <c r="D73" s="31" t="s">
        <v>10</v>
      </c>
      <c r="E73" s="45" t="s">
        <v>145</v>
      </c>
      <c r="F73" s="32">
        <v>14938.23</v>
      </c>
      <c r="G73" s="32">
        <v>14938.23</v>
      </c>
      <c r="H73" s="32">
        <f t="shared" si="2"/>
        <v>0</v>
      </c>
      <c r="I73" s="39">
        <f t="shared" si="3"/>
        <v>0</v>
      </c>
      <c r="J73" s="41"/>
    </row>
    <row r="74" spans="1:10" s="19" customFormat="1" ht="25.5" x14ac:dyDescent="0.25">
      <c r="A74" s="18">
        <v>45078</v>
      </c>
      <c r="B74" s="18">
        <v>45443</v>
      </c>
      <c r="C74" s="45" t="s">
        <v>146</v>
      </c>
      <c r="D74" s="31" t="s">
        <v>92</v>
      </c>
      <c r="E74" s="45" t="s">
        <v>147</v>
      </c>
      <c r="F74" s="32">
        <v>11296.84</v>
      </c>
      <c r="G74" s="32">
        <v>6127.87</v>
      </c>
      <c r="H74" s="32">
        <f t="shared" si="2"/>
        <v>5168.97</v>
      </c>
      <c r="I74" s="39">
        <f t="shared" si="3"/>
        <v>0.4575589279834007</v>
      </c>
      <c r="J74" s="41"/>
    </row>
    <row r="75" spans="1:10" s="19" customFormat="1" ht="25.5" x14ac:dyDescent="0.25">
      <c r="A75" s="18">
        <v>45366</v>
      </c>
      <c r="B75" s="18">
        <v>45443</v>
      </c>
      <c r="C75" s="45" t="s">
        <v>148</v>
      </c>
      <c r="D75" s="31" t="s">
        <v>10</v>
      </c>
      <c r="E75" s="45" t="s">
        <v>149</v>
      </c>
      <c r="F75" s="32">
        <v>17946</v>
      </c>
      <c r="G75" s="32">
        <v>6231.25</v>
      </c>
      <c r="H75" s="32">
        <f t="shared" si="2"/>
        <v>11714.75</v>
      </c>
      <c r="I75" s="39">
        <f t="shared" si="3"/>
        <v>0.65277777777777779</v>
      </c>
      <c r="J75" s="41"/>
    </row>
    <row r="76" spans="1:10" s="19" customFormat="1" x14ac:dyDescent="0.25">
      <c r="A76" s="18">
        <v>45341</v>
      </c>
      <c r="B76" s="18">
        <v>45443</v>
      </c>
      <c r="C76" s="45" t="s">
        <v>150</v>
      </c>
      <c r="D76" s="31" t="s">
        <v>10</v>
      </c>
      <c r="E76" s="45" t="s">
        <v>151</v>
      </c>
      <c r="F76" s="32">
        <v>74888</v>
      </c>
      <c r="G76" s="32">
        <v>74888</v>
      </c>
      <c r="H76" s="32">
        <f t="shared" si="2"/>
        <v>0</v>
      </c>
      <c r="I76" s="39">
        <f t="shared" si="3"/>
        <v>0</v>
      </c>
      <c r="J76" s="41"/>
    </row>
    <row r="77" spans="1:10" s="19" customFormat="1" ht="38.25" x14ac:dyDescent="0.25">
      <c r="A77" s="18">
        <v>45439</v>
      </c>
      <c r="B77" s="18">
        <v>45443</v>
      </c>
      <c r="C77" s="45" t="s">
        <v>152</v>
      </c>
      <c r="D77" s="31" t="s">
        <v>10</v>
      </c>
      <c r="E77" s="45" t="s">
        <v>153</v>
      </c>
      <c r="F77" s="32">
        <v>14620</v>
      </c>
      <c r="G77" s="32">
        <v>14620</v>
      </c>
      <c r="H77" s="32">
        <f t="shared" si="2"/>
        <v>0</v>
      </c>
      <c r="I77" s="39">
        <f t="shared" si="3"/>
        <v>0</v>
      </c>
      <c r="J77" s="41"/>
    </row>
    <row r="78" spans="1:10" s="19" customFormat="1" x14ac:dyDescent="0.25">
      <c r="A78" s="18">
        <v>45443</v>
      </c>
      <c r="B78" s="18">
        <v>45444</v>
      </c>
      <c r="C78" s="45" t="s">
        <v>61</v>
      </c>
      <c r="D78" s="31" t="s">
        <v>10</v>
      </c>
      <c r="E78" s="45" t="s">
        <v>154</v>
      </c>
      <c r="F78" s="32">
        <v>38000</v>
      </c>
      <c r="G78" s="32">
        <v>38000</v>
      </c>
      <c r="H78" s="32">
        <f t="shared" si="2"/>
        <v>0</v>
      </c>
      <c r="I78" s="39">
        <f t="shared" si="3"/>
        <v>0</v>
      </c>
      <c r="J78" s="41"/>
    </row>
    <row r="79" spans="1:10" s="19" customFormat="1" x14ac:dyDescent="0.25">
      <c r="A79" s="18">
        <v>45445</v>
      </c>
      <c r="B79" s="18">
        <v>45446</v>
      </c>
      <c r="C79" s="45" t="s">
        <v>55</v>
      </c>
      <c r="D79" s="31" t="s">
        <v>10</v>
      </c>
      <c r="E79" s="45" t="s">
        <v>155</v>
      </c>
      <c r="F79" s="32">
        <v>19500</v>
      </c>
      <c r="G79" s="32">
        <v>19500</v>
      </c>
      <c r="H79" s="32">
        <f t="shared" si="2"/>
        <v>0</v>
      </c>
      <c r="I79" s="39">
        <f t="shared" si="3"/>
        <v>0</v>
      </c>
      <c r="J79" s="41"/>
    </row>
    <row r="80" spans="1:10" s="19" customFormat="1" x14ac:dyDescent="0.25">
      <c r="A80" s="18">
        <v>45418</v>
      </c>
      <c r="B80" s="18">
        <v>45448</v>
      </c>
      <c r="C80" s="45" t="s">
        <v>156</v>
      </c>
      <c r="D80" s="31" t="s">
        <v>10</v>
      </c>
      <c r="E80" s="45" t="s">
        <v>157</v>
      </c>
      <c r="F80" s="32">
        <v>9392.2999999999993</v>
      </c>
      <c r="G80" s="32">
        <v>0</v>
      </c>
      <c r="H80" s="32">
        <f t="shared" si="2"/>
        <v>9392.2999999999993</v>
      </c>
      <c r="I80" s="39">
        <f t="shared" si="3"/>
        <v>1</v>
      </c>
      <c r="J80" s="41"/>
    </row>
    <row r="81" spans="1:10" s="19" customFormat="1" ht="25.5" x14ac:dyDescent="0.25">
      <c r="A81" s="18">
        <v>45456</v>
      </c>
      <c r="B81" s="18">
        <v>45457</v>
      </c>
      <c r="C81" s="45" t="s">
        <v>130</v>
      </c>
      <c r="D81" s="31" t="s">
        <v>36</v>
      </c>
      <c r="E81" s="45" t="s">
        <v>158</v>
      </c>
      <c r="F81" s="32">
        <v>1840</v>
      </c>
      <c r="G81" s="32">
        <v>1840</v>
      </c>
      <c r="H81" s="32">
        <f t="shared" si="2"/>
        <v>0</v>
      </c>
      <c r="I81" s="39">
        <f t="shared" si="3"/>
        <v>0</v>
      </c>
      <c r="J81" s="41"/>
    </row>
    <row r="82" spans="1:10" s="19" customFormat="1" x14ac:dyDescent="0.25">
      <c r="A82" s="18">
        <v>44727</v>
      </c>
      <c r="B82" s="18">
        <v>45457</v>
      </c>
      <c r="C82" s="45" t="s">
        <v>159</v>
      </c>
      <c r="D82" s="31" t="s">
        <v>10</v>
      </c>
      <c r="E82" s="45" t="s">
        <v>160</v>
      </c>
      <c r="F82" s="32">
        <v>54279</v>
      </c>
      <c r="G82" s="32">
        <v>54279</v>
      </c>
      <c r="H82" s="32">
        <f t="shared" si="2"/>
        <v>0</v>
      </c>
      <c r="I82" s="39">
        <f t="shared" si="3"/>
        <v>0</v>
      </c>
      <c r="J82" s="41"/>
    </row>
    <row r="83" spans="1:10" s="19" customFormat="1" ht="25.5" x14ac:dyDescent="0.25">
      <c r="A83" s="18">
        <v>45323</v>
      </c>
      <c r="B83" s="18">
        <v>45459</v>
      </c>
      <c r="C83" s="45" t="s">
        <v>161</v>
      </c>
      <c r="D83" s="31" t="s">
        <v>10</v>
      </c>
      <c r="E83" s="45" t="s">
        <v>162</v>
      </c>
      <c r="F83" s="32">
        <v>36792</v>
      </c>
      <c r="G83" s="32">
        <v>36792</v>
      </c>
      <c r="H83" s="32">
        <f t="shared" si="2"/>
        <v>0</v>
      </c>
      <c r="I83" s="39">
        <f t="shared" si="3"/>
        <v>0</v>
      </c>
      <c r="J83" s="41"/>
    </row>
    <row r="84" spans="1:10" s="19" customFormat="1" x14ac:dyDescent="0.25">
      <c r="A84" s="18">
        <v>45372</v>
      </c>
      <c r="B84" s="18">
        <v>45459</v>
      </c>
      <c r="C84" s="45" t="s">
        <v>140</v>
      </c>
      <c r="D84" s="31" t="s">
        <v>10</v>
      </c>
      <c r="E84" s="45" t="s">
        <v>163</v>
      </c>
      <c r="F84" s="32">
        <v>112157.2</v>
      </c>
      <c r="G84" s="32">
        <v>112157.2</v>
      </c>
      <c r="H84" s="32">
        <f t="shared" si="2"/>
        <v>0</v>
      </c>
      <c r="I84" s="39">
        <f t="shared" si="3"/>
        <v>0</v>
      </c>
      <c r="J84" s="41"/>
    </row>
    <row r="85" spans="1:10" s="19" customFormat="1" x14ac:dyDescent="0.25">
      <c r="A85" s="18">
        <v>45454</v>
      </c>
      <c r="B85" s="18">
        <v>45460</v>
      </c>
      <c r="C85" s="45" t="s">
        <v>164</v>
      </c>
      <c r="D85" s="31" t="s">
        <v>36</v>
      </c>
      <c r="E85" s="45" t="s">
        <v>165</v>
      </c>
      <c r="F85" s="32">
        <v>0</v>
      </c>
      <c r="G85" s="32">
        <v>0</v>
      </c>
      <c r="H85" s="32">
        <f t="shared" si="2"/>
        <v>0</v>
      </c>
      <c r="I85" s="39">
        <v>0</v>
      </c>
      <c r="J85" s="41"/>
    </row>
    <row r="86" spans="1:10" s="19" customFormat="1" ht="51" x14ac:dyDescent="0.25">
      <c r="A86" s="18">
        <v>45459</v>
      </c>
      <c r="B86" s="18">
        <v>45460</v>
      </c>
      <c r="C86" s="45" t="s">
        <v>166</v>
      </c>
      <c r="D86" s="31" t="s">
        <v>10</v>
      </c>
      <c r="E86" s="45" t="s">
        <v>167</v>
      </c>
      <c r="F86" s="32">
        <v>25000</v>
      </c>
      <c r="G86" s="32">
        <v>25000</v>
      </c>
      <c r="H86" s="32">
        <f t="shared" si="2"/>
        <v>0</v>
      </c>
      <c r="I86" s="39">
        <f t="shared" si="3"/>
        <v>0</v>
      </c>
      <c r="J86" s="41"/>
    </row>
    <row r="87" spans="1:10" s="19" customFormat="1" x14ac:dyDescent="0.25">
      <c r="A87" s="18">
        <v>44730</v>
      </c>
      <c r="B87" s="18">
        <v>45460</v>
      </c>
      <c r="C87" s="45" t="s">
        <v>168</v>
      </c>
      <c r="D87" s="31" t="s">
        <v>10</v>
      </c>
      <c r="E87" s="45" t="s">
        <v>169</v>
      </c>
      <c r="F87" s="32">
        <v>9646</v>
      </c>
      <c r="G87" s="32">
        <v>9645.2800000000007</v>
      </c>
      <c r="H87" s="32">
        <f t="shared" si="2"/>
        <v>0.71999999999934516</v>
      </c>
      <c r="I87" s="39">
        <f t="shared" si="3"/>
        <v>7.4642338793214303E-5</v>
      </c>
      <c r="J87" s="41"/>
    </row>
    <row r="88" spans="1:10" s="19" customFormat="1" x14ac:dyDescent="0.25">
      <c r="A88" s="18">
        <v>45460</v>
      </c>
      <c r="B88" s="18">
        <v>45464</v>
      </c>
      <c r="C88" s="45" t="s">
        <v>170</v>
      </c>
      <c r="D88" s="31" t="s">
        <v>25</v>
      </c>
      <c r="E88" s="45" t="s">
        <v>171</v>
      </c>
      <c r="F88" s="32">
        <v>1200</v>
      </c>
      <c r="G88" s="32">
        <v>1200</v>
      </c>
      <c r="H88" s="32">
        <f t="shared" si="2"/>
        <v>0</v>
      </c>
      <c r="I88" s="39">
        <f t="shared" si="3"/>
        <v>0</v>
      </c>
      <c r="J88" s="41"/>
    </row>
    <row r="89" spans="1:10" s="19" customFormat="1" ht="25.5" x14ac:dyDescent="0.25">
      <c r="A89" s="18">
        <v>45434</v>
      </c>
      <c r="B89" s="18">
        <v>45464</v>
      </c>
      <c r="C89" s="45" t="s">
        <v>172</v>
      </c>
      <c r="D89" s="31" t="s">
        <v>10</v>
      </c>
      <c r="E89" s="45" t="s">
        <v>173</v>
      </c>
      <c r="F89" s="32">
        <v>14660</v>
      </c>
      <c r="G89" s="32">
        <v>14660</v>
      </c>
      <c r="H89" s="32">
        <f t="shared" si="2"/>
        <v>0</v>
      </c>
      <c r="I89" s="39">
        <f t="shared" si="3"/>
        <v>0</v>
      </c>
      <c r="J89" s="41"/>
    </row>
    <row r="90" spans="1:10" s="19" customFormat="1" x14ac:dyDescent="0.25">
      <c r="A90" s="18">
        <v>45432</v>
      </c>
      <c r="B90" s="18">
        <v>45465</v>
      </c>
      <c r="C90" s="45" t="s">
        <v>174</v>
      </c>
      <c r="D90" s="31" t="s">
        <v>25</v>
      </c>
      <c r="E90" s="45" t="s">
        <v>175</v>
      </c>
      <c r="F90" s="32">
        <v>6975</v>
      </c>
      <c r="G90" s="32">
        <v>6975</v>
      </c>
      <c r="H90" s="32">
        <f t="shared" si="2"/>
        <v>0</v>
      </c>
      <c r="I90" s="39">
        <f t="shared" si="3"/>
        <v>0</v>
      </c>
      <c r="J90" s="41"/>
    </row>
    <row r="91" spans="1:10" s="19" customFormat="1" x14ac:dyDescent="0.25">
      <c r="A91" s="18">
        <v>45459</v>
      </c>
      <c r="B91" s="18">
        <v>45467</v>
      </c>
      <c r="C91" s="45" t="s">
        <v>176</v>
      </c>
      <c r="D91" s="31" t="s">
        <v>10</v>
      </c>
      <c r="E91" s="45" t="s">
        <v>177</v>
      </c>
      <c r="F91" s="32">
        <v>0</v>
      </c>
      <c r="G91" s="32">
        <v>0</v>
      </c>
      <c r="H91" s="32">
        <f t="shared" si="2"/>
        <v>0</v>
      </c>
      <c r="I91" s="39">
        <v>0</v>
      </c>
      <c r="J91" s="41"/>
    </row>
    <row r="92" spans="1:10" s="19" customFormat="1" x14ac:dyDescent="0.25">
      <c r="A92" s="18">
        <v>45466</v>
      </c>
      <c r="B92" s="18">
        <v>45467</v>
      </c>
      <c r="C92" s="45" t="s">
        <v>132</v>
      </c>
      <c r="D92" s="31" t="s">
        <v>10</v>
      </c>
      <c r="E92" s="45" t="s">
        <v>178</v>
      </c>
      <c r="F92" s="32">
        <v>24500</v>
      </c>
      <c r="G92" s="32">
        <v>24500</v>
      </c>
      <c r="H92" s="32">
        <f t="shared" si="2"/>
        <v>0</v>
      </c>
      <c r="I92" s="39">
        <f t="shared" si="3"/>
        <v>0</v>
      </c>
      <c r="J92" s="41"/>
    </row>
    <row r="93" spans="1:10" s="19" customFormat="1" x14ac:dyDescent="0.25">
      <c r="A93" s="18">
        <v>45439</v>
      </c>
      <c r="B93" s="18">
        <v>45469</v>
      </c>
      <c r="C93" s="45" t="s">
        <v>179</v>
      </c>
      <c r="D93" s="31" t="s">
        <v>10</v>
      </c>
      <c r="E93" s="45" t="s">
        <v>180</v>
      </c>
      <c r="F93" s="32">
        <v>3877.5</v>
      </c>
      <c r="G93" s="32">
        <v>3877.5</v>
      </c>
      <c r="H93" s="32">
        <f t="shared" si="2"/>
        <v>0</v>
      </c>
      <c r="I93" s="39">
        <f t="shared" si="3"/>
        <v>0</v>
      </c>
      <c r="J93" s="41"/>
    </row>
    <row r="94" spans="1:10" s="19" customFormat="1" x14ac:dyDescent="0.25">
      <c r="A94" s="18">
        <v>45439</v>
      </c>
      <c r="B94" s="18">
        <v>45469</v>
      </c>
      <c r="C94" s="45" t="s">
        <v>181</v>
      </c>
      <c r="D94" s="31" t="s">
        <v>10</v>
      </c>
      <c r="E94" s="45" t="s">
        <v>182</v>
      </c>
      <c r="F94" s="32">
        <v>2043.88</v>
      </c>
      <c r="G94" s="32">
        <v>2043.88</v>
      </c>
      <c r="H94" s="32">
        <f t="shared" si="2"/>
        <v>0</v>
      </c>
      <c r="I94" s="39">
        <f t="shared" si="3"/>
        <v>0</v>
      </c>
      <c r="J94" s="41"/>
    </row>
    <row r="95" spans="1:10" s="19" customFormat="1" x14ac:dyDescent="0.25">
      <c r="A95" s="18">
        <v>45439</v>
      </c>
      <c r="B95" s="18">
        <v>45469</v>
      </c>
      <c r="C95" s="45" t="s">
        <v>183</v>
      </c>
      <c r="D95" s="31" t="s">
        <v>10</v>
      </c>
      <c r="E95" s="45" t="s">
        <v>184</v>
      </c>
      <c r="F95" s="32">
        <v>14565</v>
      </c>
      <c r="G95" s="32">
        <v>14565</v>
      </c>
      <c r="H95" s="32">
        <f t="shared" si="2"/>
        <v>0</v>
      </c>
      <c r="I95" s="39">
        <f t="shared" si="3"/>
        <v>0</v>
      </c>
      <c r="J95" s="41"/>
    </row>
    <row r="96" spans="1:10" s="19" customFormat="1" x14ac:dyDescent="0.25">
      <c r="A96" s="18">
        <v>45441</v>
      </c>
      <c r="B96" s="18">
        <v>45469</v>
      </c>
      <c r="C96" s="45" t="s">
        <v>183</v>
      </c>
      <c r="D96" s="31" t="s">
        <v>10</v>
      </c>
      <c r="E96" s="45" t="s">
        <v>185</v>
      </c>
      <c r="F96" s="32">
        <v>13031.25</v>
      </c>
      <c r="G96" s="32">
        <v>13031.25</v>
      </c>
      <c r="H96" s="32">
        <f t="shared" si="2"/>
        <v>0</v>
      </c>
      <c r="I96" s="39">
        <f t="shared" si="3"/>
        <v>0</v>
      </c>
      <c r="J96" s="41"/>
    </row>
    <row r="97" spans="1:10" s="19" customFormat="1" ht="25.5" x14ac:dyDescent="0.25">
      <c r="A97" s="18">
        <v>45296</v>
      </c>
      <c r="B97" s="18">
        <v>45472</v>
      </c>
      <c r="C97" s="45" t="s">
        <v>186</v>
      </c>
      <c r="D97" s="31" t="s">
        <v>92</v>
      </c>
      <c r="E97" s="45" t="s">
        <v>187</v>
      </c>
      <c r="F97" s="32">
        <v>9100</v>
      </c>
      <c r="G97" s="32">
        <v>9100</v>
      </c>
      <c r="H97" s="32">
        <f t="shared" si="2"/>
        <v>0</v>
      </c>
      <c r="I97" s="39">
        <f t="shared" si="3"/>
        <v>0</v>
      </c>
      <c r="J97" s="41"/>
    </row>
    <row r="98" spans="1:10" s="19" customFormat="1" x14ac:dyDescent="0.25">
      <c r="A98" s="22">
        <v>45047</v>
      </c>
      <c r="B98" s="22">
        <v>45473</v>
      </c>
      <c r="C98" s="47" t="s">
        <v>148</v>
      </c>
      <c r="D98" s="37" t="s">
        <v>10</v>
      </c>
      <c r="E98" s="47" t="s">
        <v>188</v>
      </c>
      <c r="F98" s="38">
        <v>15952</v>
      </c>
      <c r="G98" s="38">
        <v>15952</v>
      </c>
      <c r="H98" s="32">
        <f t="shared" si="2"/>
        <v>0</v>
      </c>
      <c r="I98" s="39">
        <f t="shared" si="3"/>
        <v>0</v>
      </c>
      <c r="J98" s="41"/>
    </row>
    <row r="99" spans="1:10" s="19" customFormat="1" ht="25.5" x14ac:dyDescent="0.25">
      <c r="A99" s="22">
        <v>45444</v>
      </c>
      <c r="B99" s="22">
        <v>45473</v>
      </c>
      <c r="C99" s="47" t="s">
        <v>189</v>
      </c>
      <c r="D99" s="37" t="s">
        <v>10</v>
      </c>
      <c r="E99" s="47" t="s">
        <v>149</v>
      </c>
      <c r="F99" s="38">
        <v>27043.63</v>
      </c>
      <c r="G99" s="38">
        <v>27043.63</v>
      </c>
      <c r="H99" s="32">
        <f t="shared" si="2"/>
        <v>0</v>
      </c>
      <c r="I99" s="39">
        <f t="shared" si="3"/>
        <v>0</v>
      </c>
      <c r="J99" s="41"/>
    </row>
    <row r="100" spans="1:10" s="19" customFormat="1" x14ac:dyDescent="0.25">
      <c r="A100" s="22">
        <v>44743</v>
      </c>
      <c r="B100" s="22">
        <v>45473</v>
      </c>
      <c r="C100" s="47" t="s">
        <v>190</v>
      </c>
      <c r="D100" s="37" t="s">
        <v>10</v>
      </c>
      <c r="E100" s="47" t="s">
        <v>191</v>
      </c>
      <c r="F100" s="38">
        <v>4985</v>
      </c>
      <c r="G100" s="38">
        <v>4985</v>
      </c>
      <c r="H100" s="32">
        <f t="shared" si="2"/>
        <v>0</v>
      </c>
      <c r="I100" s="39">
        <f t="shared" si="3"/>
        <v>0</v>
      </c>
      <c r="J100" s="41"/>
    </row>
    <row r="101" spans="1:10" s="19" customFormat="1" ht="38.25" x14ac:dyDescent="0.25">
      <c r="A101" s="22">
        <v>45139</v>
      </c>
      <c r="B101" s="22">
        <v>45473</v>
      </c>
      <c r="C101" s="47" t="s">
        <v>192</v>
      </c>
      <c r="D101" s="37" t="s">
        <v>10</v>
      </c>
      <c r="E101" s="47" t="s">
        <v>193</v>
      </c>
      <c r="F101" s="38">
        <v>30000</v>
      </c>
      <c r="G101" s="38">
        <v>30000</v>
      </c>
      <c r="H101" s="32">
        <f t="shared" si="2"/>
        <v>0</v>
      </c>
      <c r="I101" s="39">
        <f t="shared" si="3"/>
        <v>0</v>
      </c>
      <c r="J101" s="41"/>
    </row>
    <row r="102" spans="1:10" s="19" customFormat="1" ht="38.25" x14ac:dyDescent="0.25">
      <c r="A102" s="22">
        <v>45139</v>
      </c>
      <c r="B102" s="22">
        <v>45473</v>
      </c>
      <c r="C102" s="47" t="s">
        <v>194</v>
      </c>
      <c r="D102" s="37" t="s">
        <v>10</v>
      </c>
      <c r="E102" s="47" t="s">
        <v>195</v>
      </c>
      <c r="F102" s="38">
        <v>30000</v>
      </c>
      <c r="G102" s="38">
        <v>30000</v>
      </c>
      <c r="H102" s="32">
        <f t="shared" si="2"/>
        <v>0</v>
      </c>
      <c r="I102" s="39">
        <f t="shared" si="3"/>
        <v>0</v>
      </c>
      <c r="J102" s="41"/>
    </row>
    <row r="103" spans="1:10" s="19" customFormat="1" ht="25.5" x14ac:dyDescent="0.25">
      <c r="A103" s="22">
        <v>45139</v>
      </c>
      <c r="B103" s="22">
        <v>45473</v>
      </c>
      <c r="C103" s="47" t="s">
        <v>196</v>
      </c>
      <c r="D103" s="37" t="s">
        <v>10</v>
      </c>
      <c r="E103" s="47" t="s">
        <v>197</v>
      </c>
      <c r="F103" s="38">
        <v>30000</v>
      </c>
      <c r="G103" s="38">
        <v>30000</v>
      </c>
      <c r="H103" s="32">
        <f t="shared" si="2"/>
        <v>0</v>
      </c>
      <c r="I103" s="39">
        <f t="shared" si="3"/>
        <v>0</v>
      </c>
      <c r="J103" s="41"/>
    </row>
    <row r="104" spans="1:10" s="19" customFormat="1" x14ac:dyDescent="0.25">
      <c r="A104" s="22">
        <v>44805</v>
      </c>
      <c r="B104" s="22">
        <v>45473</v>
      </c>
      <c r="C104" s="47" t="s">
        <v>198</v>
      </c>
      <c r="D104" s="37" t="s">
        <v>10</v>
      </c>
      <c r="E104" s="47" t="s">
        <v>17</v>
      </c>
      <c r="F104" s="38">
        <v>4985</v>
      </c>
      <c r="G104" s="38">
        <v>4985</v>
      </c>
      <c r="H104" s="32">
        <f t="shared" si="2"/>
        <v>0</v>
      </c>
      <c r="I104" s="39">
        <f t="shared" si="3"/>
        <v>0</v>
      </c>
      <c r="J104" s="41"/>
    </row>
    <row r="105" spans="1:10" s="19" customFormat="1" ht="25.5" x14ac:dyDescent="0.25">
      <c r="A105" s="18">
        <v>45297</v>
      </c>
      <c r="B105" s="18">
        <v>45473</v>
      </c>
      <c r="C105" s="45" t="s">
        <v>199</v>
      </c>
      <c r="D105" s="31" t="s">
        <v>92</v>
      </c>
      <c r="E105" s="45" t="s">
        <v>200</v>
      </c>
      <c r="F105" s="32">
        <v>10400</v>
      </c>
      <c r="G105" s="32">
        <v>10400</v>
      </c>
      <c r="H105" s="32">
        <f t="shared" si="2"/>
        <v>0</v>
      </c>
      <c r="I105" s="39">
        <f t="shared" si="3"/>
        <v>0</v>
      </c>
      <c r="J105" s="41"/>
    </row>
    <row r="106" spans="1:10" s="19" customFormat="1" ht="25.5" x14ac:dyDescent="0.25">
      <c r="A106" s="18">
        <v>45209</v>
      </c>
      <c r="B106" s="18">
        <v>45473</v>
      </c>
      <c r="C106" s="45" t="s">
        <v>201</v>
      </c>
      <c r="D106" s="31" t="s">
        <v>10</v>
      </c>
      <c r="E106" s="45" t="s">
        <v>202</v>
      </c>
      <c r="F106" s="32">
        <v>3000</v>
      </c>
      <c r="G106" s="32">
        <v>3000</v>
      </c>
      <c r="H106" s="32">
        <f t="shared" si="2"/>
        <v>0</v>
      </c>
      <c r="I106" s="39">
        <f t="shared" si="3"/>
        <v>0</v>
      </c>
      <c r="J106" s="41"/>
    </row>
    <row r="107" spans="1:10" s="19" customFormat="1" ht="25.5" x14ac:dyDescent="0.25">
      <c r="A107" s="18">
        <v>45124</v>
      </c>
      <c r="B107" s="18">
        <v>45473</v>
      </c>
      <c r="C107" s="45" t="s">
        <v>203</v>
      </c>
      <c r="D107" s="31" t="s">
        <v>10</v>
      </c>
      <c r="E107" s="45" t="s">
        <v>204</v>
      </c>
      <c r="F107" s="32">
        <v>96576</v>
      </c>
      <c r="G107" s="32">
        <v>96576</v>
      </c>
      <c r="H107" s="32">
        <f t="shared" si="2"/>
        <v>0</v>
      </c>
      <c r="I107" s="39">
        <f t="shared" si="3"/>
        <v>0</v>
      </c>
      <c r="J107" s="41"/>
    </row>
    <row r="108" spans="1:10" s="19" customFormat="1" ht="25.5" x14ac:dyDescent="0.25">
      <c r="A108" s="18">
        <v>45098</v>
      </c>
      <c r="B108" s="18">
        <v>45473</v>
      </c>
      <c r="C108" s="45" t="s">
        <v>205</v>
      </c>
      <c r="D108" s="31" t="s">
        <v>10</v>
      </c>
      <c r="E108" s="45" t="s">
        <v>206</v>
      </c>
      <c r="F108" s="32">
        <v>73500</v>
      </c>
      <c r="G108" s="32">
        <v>67500</v>
      </c>
      <c r="H108" s="32">
        <f t="shared" si="2"/>
        <v>6000</v>
      </c>
      <c r="I108" s="39">
        <f t="shared" si="3"/>
        <v>8.1632653061224483E-2</v>
      </c>
      <c r="J108" s="41"/>
    </row>
    <row r="109" spans="1:10" s="19" customFormat="1" x14ac:dyDescent="0.25">
      <c r="A109" s="18">
        <v>45472</v>
      </c>
      <c r="B109" s="18">
        <v>45473</v>
      </c>
      <c r="C109" s="45" t="s">
        <v>207</v>
      </c>
      <c r="D109" s="31" t="s">
        <v>10</v>
      </c>
      <c r="E109" s="45" t="s">
        <v>208</v>
      </c>
      <c r="F109" s="32">
        <v>26000</v>
      </c>
      <c r="G109" s="32">
        <v>26000</v>
      </c>
      <c r="H109" s="32">
        <f t="shared" si="2"/>
        <v>0</v>
      </c>
      <c r="I109" s="39">
        <f t="shared" si="3"/>
        <v>0</v>
      </c>
      <c r="J109" s="41"/>
    </row>
    <row r="110" spans="1:10" s="19" customFormat="1" x14ac:dyDescent="0.25">
      <c r="A110" s="18">
        <v>45437</v>
      </c>
      <c r="B110" s="18">
        <v>45474</v>
      </c>
      <c r="C110" s="45" t="s">
        <v>210</v>
      </c>
      <c r="D110" s="45" t="s">
        <v>10</v>
      </c>
      <c r="E110" s="53" t="s">
        <v>211</v>
      </c>
      <c r="F110" s="32">
        <v>80000</v>
      </c>
      <c r="G110" s="54">
        <v>76000</v>
      </c>
      <c r="H110" s="32">
        <f>(F110-G110)</f>
        <v>4000</v>
      </c>
      <c r="I110" s="39">
        <f t="shared" si="3"/>
        <v>0.05</v>
      </c>
      <c r="J110" s="31" t="s">
        <v>212</v>
      </c>
    </row>
    <row r="111" spans="1:10" s="19" customFormat="1" ht="38.25" x14ac:dyDescent="0.25">
      <c r="A111" s="18">
        <v>44927</v>
      </c>
      <c r="B111" s="18">
        <v>45476</v>
      </c>
      <c r="C111" s="45" t="s">
        <v>213</v>
      </c>
      <c r="D111" s="45" t="s">
        <v>10</v>
      </c>
      <c r="E111" s="53" t="s">
        <v>214</v>
      </c>
      <c r="F111" s="32">
        <v>34685</v>
      </c>
      <c r="G111" s="54">
        <v>34685</v>
      </c>
      <c r="H111" s="32">
        <f t="shared" ref="H111:H173" si="4">(F111-G111)</f>
        <v>0</v>
      </c>
      <c r="I111" s="39">
        <f t="shared" si="3"/>
        <v>0</v>
      </c>
      <c r="J111" s="31"/>
    </row>
    <row r="112" spans="1:10" s="19" customFormat="1" x14ac:dyDescent="0.25">
      <c r="A112" s="18">
        <v>45479</v>
      </c>
      <c r="B112" s="18">
        <v>45480</v>
      </c>
      <c r="C112" s="45" t="s">
        <v>61</v>
      </c>
      <c r="D112" s="45" t="s">
        <v>10</v>
      </c>
      <c r="E112" s="53" t="s">
        <v>215</v>
      </c>
      <c r="F112" s="32">
        <v>17000</v>
      </c>
      <c r="G112" s="32">
        <v>17000</v>
      </c>
      <c r="H112" s="32">
        <f t="shared" si="4"/>
        <v>0</v>
      </c>
      <c r="I112" s="39">
        <f t="shared" ref="I112:I173" si="5">+H112/F112</f>
        <v>0</v>
      </c>
      <c r="J112" s="31"/>
    </row>
    <row r="113" spans="1:10" s="19" customFormat="1" x14ac:dyDescent="0.25">
      <c r="A113" s="18">
        <v>45480</v>
      </c>
      <c r="B113" s="18">
        <v>45481</v>
      </c>
      <c r="C113" s="45" t="s">
        <v>61</v>
      </c>
      <c r="D113" s="45" t="s">
        <v>10</v>
      </c>
      <c r="E113" s="53" t="s">
        <v>216</v>
      </c>
      <c r="F113" s="32">
        <v>17000</v>
      </c>
      <c r="G113" s="32">
        <v>17000</v>
      </c>
      <c r="H113" s="32">
        <f t="shared" si="4"/>
        <v>0</v>
      </c>
      <c r="I113" s="39">
        <f t="shared" si="5"/>
        <v>0</v>
      </c>
      <c r="J113" s="31"/>
    </row>
    <row r="114" spans="1:10" s="19" customFormat="1" x14ac:dyDescent="0.25">
      <c r="A114" s="18">
        <v>45453</v>
      </c>
      <c r="B114" s="18">
        <v>45482</v>
      </c>
      <c r="C114" s="45" t="s">
        <v>40</v>
      </c>
      <c r="D114" s="45" t="s">
        <v>10</v>
      </c>
      <c r="E114" s="53" t="s">
        <v>217</v>
      </c>
      <c r="F114" s="32">
        <v>3450</v>
      </c>
      <c r="G114" s="32">
        <v>3450</v>
      </c>
      <c r="H114" s="32">
        <f t="shared" si="4"/>
        <v>0</v>
      </c>
      <c r="I114" s="39">
        <f t="shared" si="5"/>
        <v>0</v>
      </c>
      <c r="J114" s="31"/>
    </row>
    <row r="115" spans="1:10" s="19" customFormat="1" x14ac:dyDescent="0.25">
      <c r="A115" s="18">
        <v>45486</v>
      </c>
      <c r="B115" s="18">
        <v>45487</v>
      </c>
      <c r="C115" s="45" t="s">
        <v>115</v>
      </c>
      <c r="D115" s="45" t="s">
        <v>10</v>
      </c>
      <c r="E115" s="53" t="s">
        <v>218</v>
      </c>
      <c r="F115" s="32">
        <v>29000</v>
      </c>
      <c r="G115" s="54">
        <v>29000</v>
      </c>
      <c r="H115" s="32">
        <f t="shared" si="4"/>
        <v>0</v>
      </c>
      <c r="I115" s="39">
        <f t="shared" si="5"/>
        <v>0</v>
      </c>
      <c r="J115" s="31"/>
    </row>
    <row r="116" spans="1:10" s="19" customFormat="1" ht="25.5" x14ac:dyDescent="0.25">
      <c r="A116" s="18">
        <v>45306</v>
      </c>
      <c r="B116" s="18">
        <v>45487</v>
      </c>
      <c r="C116" s="45" t="s">
        <v>219</v>
      </c>
      <c r="D116" s="45" t="s">
        <v>10</v>
      </c>
      <c r="E116" s="53" t="s">
        <v>220</v>
      </c>
      <c r="F116" s="32">
        <v>43000</v>
      </c>
      <c r="G116" s="54">
        <v>43000</v>
      </c>
      <c r="H116" s="32">
        <f t="shared" si="4"/>
        <v>0</v>
      </c>
      <c r="I116" s="39">
        <f t="shared" si="5"/>
        <v>0</v>
      </c>
      <c r="J116" s="31"/>
    </row>
    <row r="117" spans="1:10" s="19" customFormat="1" x14ac:dyDescent="0.25">
      <c r="A117" s="18">
        <v>45214</v>
      </c>
      <c r="B117" s="18">
        <v>45488</v>
      </c>
      <c r="C117" s="45" t="s">
        <v>221</v>
      </c>
      <c r="D117" s="45" t="s">
        <v>10</v>
      </c>
      <c r="E117" s="53" t="s">
        <v>220</v>
      </c>
      <c r="F117" s="32">
        <v>3000</v>
      </c>
      <c r="G117" s="54">
        <v>3000</v>
      </c>
      <c r="H117" s="32">
        <f t="shared" si="4"/>
        <v>0</v>
      </c>
      <c r="I117" s="39">
        <f t="shared" si="5"/>
        <v>0</v>
      </c>
      <c r="J117" s="31"/>
    </row>
    <row r="118" spans="1:10" s="19" customFormat="1" x14ac:dyDescent="0.25">
      <c r="A118" s="18">
        <v>45320</v>
      </c>
      <c r="B118" s="18">
        <v>45488</v>
      </c>
      <c r="C118" s="45" t="s">
        <v>222</v>
      </c>
      <c r="D118" s="45" t="s">
        <v>10</v>
      </c>
      <c r="E118" s="53" t="s">
        <v>223</v>
      </c>
      <c r="F118" s="32">
        <v>64500</v>
      </c>
      <c r="G118" s="54">
        <v>49500</v>
      </c>
      <c r="H118" s="32">
        <f t="shared" si="4"/>
        <v>15000</v>
      </c>
      <c r="I118" s="39">
        <f t="shared" si="5"/>
        <v>0.23255813953488372</v>
      </c>
      <c r="J118" s="31"/>
    </row>
    <row r="119" spans="1:10" s="19" customFormat="1" ht="25.5" x14ac:dyDescent="0.25">
      <c r="A119" s="18">
        <v>45460</v>
      </c>
      <c r="B119" s="18">
        <v>45489</v>
      </c>
      <c r="C119" s="45" t="s">
        <v>146</v>
      </c>
      <c r="D119" s="45" t="s">
        <v>10</v>
      </c>
      <c r="E119" s="53" t="s">
        <v>224</v>
      </c>
      <c r="F119" s="32">
        <v>9480.4</v>
      </c>
      <c r="G119" s="54">
        <v>9480.4</v>
      </c>
      <c r="H119" s="32">
        <f t="shared" si="4"/>
        <v>0</v>
      </c>
      <c r="I119" s="39">
        <f t="shared" si="5"/>
        <v>0</v>
      </c>
      <c r="J119" s="31"/>
    </row>
    <row r="120" spans="1:10" s="19" customFormat="1" x14ac:dyDescent="0.25">
      <c r="A120" s="18">
        <v>45401</v>
      </c>
      <c r="B120" s="18">
        <v>45491</v>
      </c>
      <c r="C120" s="45" t="s">
        <v>40</v>
      </c>
      <c r="D120" s="45" t="s">
        <v>10</v>
      </c>
      <c r="E120" s="53" t="s">
        <v>225</v>
      </c>
      <c r="F120" s="32">
        <v>6380</v>
      </c>
      <c r="G120" s="54">
        <v>6380</v>
      </c>
      <c r="H120" s="32">
        <f t="shared" si="4"/>
        <v>0</v>
      </c>
      <c r="I120" s="39">
        <f t="shared" si="5"/>
        <v>0</v>
      </c>
      <c r="J120" s="31"/>
    </row>
    <row r="121" spans="1:10" s="19" customFormat="1" ht="25.5" x14ac:dyDescent="0.25">
      <c r="A121" s="18">
        <v>45401</v>
      </c>
      <c r="B121" s="18">
        <v>45491</v>
      </c>
      <c r="C121" s="45" t="s">
        <v>226</v>
      </c>
      <c r="D121" s="45" t="s">
        <v>10</v>
      </c>
      <c r="E121" s="53" t="s">
        <v>227</v>
      </c>
      <c r="F121" s="32">
        <v>5550</v>
      </c>
      <c r="G121" s="54">
        <v>5550</v>
      </c>
      <c r="H121" s="32">
        <f t="shared" si="4"/>
        <v>0</v>
      </c>
      <c r="I121" s="39">
        <f t="shared" si="5"/>
        <v>0</v>
      </c>
      <c r="J121" s="31"/>
    </row>
    <row r="122" spans="1:10" s="19" customFormat="1" ht="25.5" x14ac:dyDescent="0.25">
      <c r="A122" s="18">
        <v>45460</v>
      </c>
      <c r="B122" s="18">
        <v>45494</v>
      </c>
      <c r="C122" s="45" t="s">
        <v>228</v>
      </c>
      <c r="D122" s="45" t="s">
        <v>10</v>
      </c>
      <c r="E122" s="53" t="s">
        <v>229</v>
      </c>
      <c r="F122" s="32">
        <v>50000</v>
      </c>
      <c r="G122" s="54">
        <v>50000</v>
      </c>
      <c r="H122" s="32">
        <f t="shared" si="4"/>
        <v>0</v>
      </c>
      <c r="I122" s="39">
        <f t="shared" si="5"/>
        <v>0</v>
      </c>
      <c r="J122" s="31"/>
    </row>
    <row r="123" spans="1:10" s="19" customFormat="1" x14ac:dyDescent="0.25">
      <c r="A123" s="18">
        <v>45493</v>
      </c>
      <c r="B123" s="18">
        <v>45494</v>
      </c>
      <c r="C123" s="45" t="s">
        <v>230</v>
      </c>
      <c r="D123" s="45" t="s">
        <v>10</v>
      </c>
      <c r="E123" s="53" t="s">
        <v>231</v>
      </c>
      <c r="F123" s="32">
        <v>21000</v>
      </c>
      <c r="G123" s="54">
        <v>21000</v>
      </c>
      <c r="H123" s="32">
        <f t="shared" si="4"/>
        <v>0</v>
      </c>
      <c r="I123" s="39">
        <f t="shared" si="5"/>
        <v>0</v>
      </c>
      <c r="J123" s="31"/>
    </row>
    <row r="124" spans="1:10" s="19" customFormat="1" x14ac:dyDescent="0.25">
      <c r="A124" s="18">
        <v>45494</v>
      </c>
      <c r="B124" s="18">
        <v>45495</v>
      </c>
      <c r="C124" s="45" t="s">
        <v>232</v>
      </c>
      <c r="D124" s="45" t="s">
        <v>10</v>
      </c>
      <c r="E124" s="53" t="s">
        <v>233</v>
      </c>
      <c r="F124" s="32">
        <v>20000</v>
      </c>
      <c r="G124" s="54">
        <v>20000</v>
      </c>
      <c r="H124" s="32">
        <f t="shared" si="4"/>
        <v>0</v>
      </c>
      <c r="I124" s="39">
        <f t="shared" si="5"/>
        <v>0</v>
      </c>
      <c r="J124" s="31"/>
    </row>
    <row r="125" spans="1:10" s="19" customFormat="1" x14ac:dyDescent="0.25">
      <c r="A125" s="18">
        <v>45499</v>
      </c>
      <c r="B125" s="18">
        <v>45500</v>
      </c>
      <c r="C125" s="45" t="s">
        <v>230</v>
      </c>
      <c r="D125" s="45" t="s">
        <v>10</v>
      </c>
      <c r="E125" s="53" t="s">
        <v>234</v>
      </c>
      <c r="F125" s="32">
        <v>22500</v>
      </c>
      <c r="G125" s="54">
        <v>22500</v>
      </c>
      <c r="H125" s="32">
        <f t="shared" si="4"/>
        <v>0</v>
      </c>
      <c r="I125" s="39">
        <f t="shared" si="5"/>
        <v>0</v>
      </c>
      <c r="J125" s="31"/>
    </row>
    <row r="126" spans="1:10" s="19" customFormat="1" x14ac:dyDescent="0.25">
      <c r="A126" s="18">
        <v>45501</v>
      </c>
      <c r="B126" s="18">
        <v>45502</v>
      </c>
      <c r="C126" s="45" t="s">
        <v>232</v>
      </c>
      <c r="D126" s="45" t="s">
        <v>10</v>
      </c>
      <c r="E126" s="53" t="s">
        <v>235</v>
      </c>
      <c r="F126" s="32">
        <v>19500</v>
      </c>
      <c r="G126" s="54">
        <v>19500</v>
      </c>
      <c r="H126" s="32">
        <f t="shared" si="4"/>
        <v>0</v>
      </c>
      <c r="I126" s="39">
        <f t="shared" si="5"/>
        <v>0</v>
      </c>
      <c r="J126" s="31"/>
    </row>
    <row r="127" spans="1:10" s="19" customFormat="1" x14ac:dyDescent="0.25">
      <c r="A127" s="18">
        <v>45047</v>
      </c>
      <c r="B127" s="18">
        <v>45504</v>
      </c>
      <c r="C127" s="45" t="s">
        <v>52</v>
      </c>
      <c r="D127" s="45" t="s">
        <v>10</v>
      </c>
      <c r="E127" s="53" t="s">
        <v>236</v>
      </c>
      <c r="F127" s="32">
        <v>52600</v>
      </c>
      <c r="G127" s="54">
        <v>52600</v>
      </c>
      <c r="H127" s="32">
        <f t="shared" si="4"/>
        <v>0</v>
      </c>
      <c r="I127" s="39">
        <f t="shared" si="5"/>
        <v>0</v>
      </c>
      <c r="J127" s="31"/>
    </row>
    <row r="128" spans="1:10" s="19" customFormat="1" ht="63.75" x14ac:dyDescent="0.25">
      <c r="A128" s="18">
        <v>45139</v>
      </c>
      <c r="B128" s="18">
        <v>45504</v>
      </c>
      <c r="C128" s="45" t="s">
        <v>237</v>
      </c>
      <c r="D128" s="45" t="s">
        <v>10</v>
      </c>
      <c r="E128" s="53" t="s">
        <v>238</v>
      </c>
      <c r="F128" s="32">
        <v>30000</v>
      </c>
      <c r="G128" s="54">
        <v>30000</v>
      </c>
      <c r="H128" s="32">
        <f t="shared" si="4"/>
        <v>0</v>
      </c>
      <c r="I128" s="39">
        <f t="shared" si="5"/>
        <v>0</v>
      </c>
      <c r="J128" s="31"/>
    </row>
    <row r="129" spans="1:10" s="19" customFormat="1" ht="25.5" x14ac:dyDescent="0.25">
      <c r="A129" s="18">
        <v>45278</v>
      </c>
      <c r="B129" s="18">
        <v>45504</v>
      </c>
      <c r="C129" s="45" t="s">
        <v>52</v>
      </c>
      <c r="D129" s="45" t="s">
        <v>10</v>
      </c>
      <c r="E129" s="53" t="s">
        <v>149</v>
      </c>
      <c r="F129" s="32">
        <v>38400</v>
      </c>
      <c r="G129" s="54">
        <v>38400</v>
      </c>
      <c r="H129" s="32">
        <f t="shared" si="4"/>
        <v>0</v>
      </c>
      <c r="I129" s="39">
        <f t="shared" si="5"/>
        <v>0</v>
      </c>
      <c r="J129" s="31"/>
    </row>
    <row r="130" spans="1:10" s="19" customFormat="1" ht="63.75" x14ac:dyDescent="0.25">
      <c r="A130" s="18">
        <v>45403</v>
      </c>
      <c r="B130" s="18">
        <v>45508</v>
      </c>
      <c r="C130" s="45" t="s">
        <v>115</v>
      </c>
      <c r="D130" s="45" t="s">
        <v>10</v>
      </c>
      <c r="E130" s="53" t="s">
        <v>239</v>
      </c>
      <c r="F130" s="32">
        <v>152000</v>
      </c>
      <c r="G130" s="54">
        <v>152000</v>
      </c>
      <c r="H130" s="32">
        <f t="shared" si="4"/>
        <v>0</v>
      </c>
      <c r="I130" s="39">
        <f t="shared" si="5"/>
        <v>0</v>
      </c>
      <c r="J130" s="31"/>
    </row>
    <row r="131" spans="1:10" s="19" customFormat="1" x14ac:dyDescent="0.25">
      <c r="A131" s="18">
        <v>45508</v>
      </c>
      <c r="B131" s="18">
        <v>45509</v>
      </c>
      <c r="C131" s="45" t="s">
        <v>142</v>
      </c>
      <c r="D131" s="45" t="s">
        <v>10</v>
      </c>
      <c r="E131" s="53" t="s">
        <v>240</v>
      </c>
      <c r="F131" s="32">
        <v>24500</v>
      </c>
      <c r="G131" s="54">
        <v>24500</v>
      </c>
      <c r="H131" s="32">
        <f t="shared" si="4"/>
        <v>0</v>
      </c>
      <c r="I131" s="39">
        <f t="shared" si="5"/>
        <v>0</v>
      </c>
      <c r="J131" s="31"/>
    </row>
    <row r="132" spans="1:10" s="19" customFormat="1" x14ac:dyDescent="0.25">
      <c r="A132" s="55">
        <v>45510</v>
      </c>
      <c r="B132" s="55">
        <v>45511</v>
      </c>
      <c r="C132" s="56" t="s">
        <v>241</v>
      </c>
      <c r="D132" s="56" t="s">
        <v>10</v>
      </c>
      <c r="E132" s="57" t="s">
        <v>242</v>
      </c>
      <c r="F132" s="58">
        <v>5000</v>
      </c>
      <c r="G132" s="59">
        <v>5000</v>
      </c>
      <c r="H132" s="32">
        <f t="shared" si="4"/>
        <v>0</v>
      </c>
      <c r="I132" s="39">
        <f t="shared" si="5"/>
        <v>0</v>
      </c>
      <c r="J132" s="60"/>
    </row>
    <row r="133" spans="1:10" s="19" customFormat="1" ht="25.5" x14ac:dyDescent="0.25">
      <c r="A133" s="18">
        <v>45392</v>
      </c>
      <c r="B133" s="18">
        <v>45513</v>
      </c>
      <c r="C133" s="45" t="s">
        <v>179</v>
      </c>
      <c r="D133" s="45" t="s">
        <v>10</v>
      </c>
      <c r="E133" s="53" t="s">
        <v>243</v>
      </c>
      <c r="F133" s="32">
        <v>13244.76</v>
      </c>
      <c r="G133" s="54">
        <v>13244.76</v>
      </c>
      <c r="H133" s="32">
        <f t="shared" si="4"/>
        <v>0</v>
      </c>
      <c r="I133" s="39">
        <f t="shared" si="5"/>
        <v>0</v>
      </c>
      <c r="J133" s="31"/>
    </row>
    <row r="134" spans="1:10" s="19" customFormat="1" x14ac:dyDescent="0.25">
      <c r="A134" s="18">
        <v>45514</v>
      </c>
      <c r="B134" s="18">
        <v>45515</v>
      </c>
      <c r="C134" s="45" t="s">
        <v>244</v>
      </c>
      <c r="D134" s="45" t="s">
        <v>10</v>
      </c>
      <c r="E134" s="53" t="s">
        <v>245</v>
      </c>
      <c r="F134" s="32">
        <v>26000</v>
      </c>
      <c r="G134" s="54">
        <v>0</v>
      </c>
      <c r="H134" s="32">
        <f t="shared" si="4"/>
        <v>26000</v>
      </c>
      <c r="I134" s="39">
        <f t="shared" si="5"/>
        <v>1</v>
      </c>
      <c r="J134" s="31" t="s">
        <v>246</v>
      </c>
    </row>
    <row r="135" spans="1:10" s="19" customFormat="1" x14ac:dyDescent="0.25">
      <c r="A135" s="18">
        <v>45515</v>
      </c>
      <c r="B135" s="18">
        <v>45516</v>
      </c>
      <c r="C135" s="45" t="s">
        <v>63</v>
      </c>
      <c r="D135" s="45" t="s">
        <v>10</v>
      </c>
      <c r="E135" s="53" t="s">
        <v>247</v>
      </c>
      <c r="F135" s="32">
        <v>24000</v>
      </c>
      <c r="G135" s="54">
        <v>24000</v>
      </c>
      <c r="H135" s="32">
        <f t="shared" si="4"/>
        <v>0</v>
      </c>
      <c r="I135" s="39">
        <f t="shared" si="5"/>
        <v>0</v>
      </c>
      <c r="J135" s="31"/>
    </row>
    <row r="136" spans="1:10" s="19" customFormat="1" x14ac:dyDescent="0.25">
      <c r="A136" s="18">
        <v>44421</v>
      </c>
      <c r="B136" s="18">
        <v>45516</v>
      </c>
      <c r="C136" s="45" t="s">
        <v>248</v>
      </c>
      <c r="D136" s="45" t="s">
        <v>10</v>
      </c>
      <c r="E136" s="53" t="s">
        <v>249</v>
      </c>
      <c r="F136" s="32">
        <v>520940</v>
      </c>
      <c r="G136" s="54">
        <v>425878.66</v>
      </c>
      <c r="H136" s="32">
        <f t="shared" si="4"/>
        <v>95061.340000000026</v>
      </c>
      <c r="I136" s="39">
        <f t="shared" si="5"/>
        <v>0.18248040081391337</v>
      </c>
      <c r="J136" s="31" t="s">
        <v>250</v>
      </c>
    </row>
    <row r="137" spans="1:10" s="19" customFormat="1" x14ac:dyDescent="0.25">
      <c r="A137" s="18">
        <v>45497</v>
      </c>
      <c r="B137" s="18">
        <v>45517</v>
      </c>
      <c r="C137" s="45" t="s">
        <v>251</v>
      </c>
      <c r="D137" s="45" t="s">
        <v>10</v>
      </c>
      <c r="E137" s="53" t="s">
        <v>252</v>
      </c>
      <c r="F137" s="32">
        <v>0</v>
      </c>
      <c r="G137" s="54"/>
      <c r="H137" s="32">
        <f t="shared" si="4"/>
        <v>0</v>
      </c>
      <c r="I137" s="39" t="e">
        <f t="shared" si="5"/>
        <v>#DIV/0!</v>
      </c>
      <c r="J137" s="31" t="s">
        <v>253</v>
      </c>
    </row>
    <row r="138" spans="1:10" s="19" customFormat="1" ht="25.5" x14ac:dyDescent="0.25">
      <c r="A138" s="18">
        <v>44713</v>
      </c>
      <c r="B138" s="18">
        <v>45518</v>
      </c>
      <c r="C138" s="45" t="s">
        <v>254</v>
      </c>
      <c r="D138" s="45" t="s">
        <v>10</v>
      </c>
      <c r="E138" s="53" t="s">
        <v>255</v>
      </c>
      <c r="F138" s="32">
        <v>131438</v>
      </c>
      <c r="G138" s="54">
        <v>128746</v>
      </c>
      <c r="H138" s="32">
        <f t="shared" si="4"/>
        <v>2692</v>
      </c>
      <c r="I138" s="39">
        <f t="shared" si="5"/>
        <v>2.0481139396521554E-2</v>
      </c>
      <c r="J138" s="31" t="s">
        <v>256</v>
      </c>
    </row>
    <row r="139" spans="1:10" s="19" customFormat="1" x14ac:dyDescent="0.25">
      <c r="A139" s="18">
        <v>45519</v>
      </c>
      <c r="B139" s="18">
        <v>45520</v>
      </c>
      <c r="C139" s="45" t="s">
        <v>257</v>
      </c>
      <c r="D139" s="45" t="s">
        <v>10</v>
      </c>
      <c r="E139" s="53" t="s">
        <v>258</v>
      </c>
      <c r="F139" s="32">
        <v>20000</v>
      </c>
      <c r="G139" s="54">
        <v>0</v>
      </c>
      <c r="H139" s="32">
        <f t="shared" si="4"/>
        <v>20000</v>
      </c>
      <c r="I139" s="39">
        <f t="shared" si="5"/>
        <v>1</v>
      </c>
      <c r="J139" s="31" t="s">
        <v>259</v>
      </c>
    </row>
    <row r="140" spans="1:10" s="19" customFormat="1" x14ac:dyDescent="0.25">
      <c r="A140" s="18">
        <v>45520</v>
      </c>
      <c r="B140" s="18">
        <v>45521</v>
      </c>
      <c r="C140" s="45" t="s">
        <v>61</v>
      </c>
      <c r="D140" s="45" t="s">
        <v>10</v>
      </c>
      <c r="E140" s="53" t="s">
        <v>260</v>
      </c>
      <c r="F140" s="32">
        <v>20500</v>
      </c>
      <c r="G140" s="54">
        <v>20500</v>
      </c>
      <c r="H140" s="32">
        <f t="shared" si="4"/>
        <v>0</v>
      </c>
      <c r="I140" s="39">
        <f t="shared" si="5"/>
        <v>0</v>
      </c>
      <c r="J140" s="31"/>
    </row>
    <row r="141" spans="1:10" s="19" customFormat="1" x14ac:dyDescent="0.25">
      <c r="A141" s="18">
        <v>45521</v>
      </c>
      <c r="B141" s="18">
        <v>45522</v>
      </c>
      <c r="C141" s="45" t="s">
        <v>132</v>
      </c>
      <c r="D141" s="45" t="s">
        <v>10</v>
      </c>
      <c r="E141" s="53" t="s">
        <v>261</v>
      </c>
      <c r="F141" s="32">
        <v>19500</v>
      </c>
      <c r="G141" s="54">
        <v>19500</v>
      </c>
      <c r="H141" s="32">
        <f t="shared" si="4"/>
        <v>0</v>
      </c>
      <c r="I141" s="39">
        <f t="shared" si="5"/>
        <v>0</v>
      </c>
      <c r="J141" s="31"/>
    </row>
    <row r="142" spans="1:10" s="19" customFormat="1" x14ac:dyDescent="0.25">
      <c r="A142" s="18">
        <v>45522</v>
      </c>
      <c r="B142" s="18">
        <v>45523</v>
      </c>
      <c r="C142" s="45" t="s">
        <v>262</v>
      </c>
      <c r="D142" s="45" t="s">
        <v>10</v>
      </c>
      <c r="E142" s="53" t="s">
        <v>263</v>
      </c>
      <c r="F142" s="32">
        <v>36000</v>
      </c>
      <c r="G142" s="54">
        <v>36000</v>
      </c>
      <c r="H142" s="32">
        <f t="shared" si="4"/>
        <v>0</v>
      </c>
      <c r="I142" s="39">
        <f t="shared" si="5"/>
        <v>0</v>
      </c>
      <c r="J142" s="31"/>
    </row>
    <row r="143" spans="1:10" s="19" customFormat="1" x14ac:dyDescent="0.25">
      <c r="A143" s="18">
        <v>45527</v>
      </c>
      <c r="B143" s="18">
        <v>45528</v>
      </c>
      <c r="C143" s="45" t="s">
        <v>46</v>
      </c>
      <c r="D143" s="45" t="s">
        <v>10</v>
      </c>
      <c r="E143" s="53" t="s">
        <v>264</v>
      </c>
      <c r="F143" s="32">
        <v>8000</v>
      </c>
      <c r="G143" s="54">
        <v>8000</v>
      </c>
      <c r="H143" s="32">
        <f t="shared" si="4"/>
        <v>0</v>
      </c>
      <c r="I143" s="39">
        <f t="shared" si="5"/>
        <v>0</v>
      </c>
      <c r="J143" s="31"/>
    </row>
    <row r="144" spans="1:10" s="19" customFormat="1" x14ac:dyDescent="0.25">
      <c r="A144" s="18">
        <v>45498</v>
      </c>
      <c r="B144" s="18">
        <v>45528</v>
      </c>
      <c r="C144" s="45" t="s">
        <v>265</v>
      </c>
      <c r="D144" s="45" t="s">
        <v>10</v>
      </c>
      <c r="E144" s="53" t="s">
        <v>266</v>
      </c>
      <c r="F144" s="32">
        <v>9609.92</v>
      </c>
      <c r="G144" s="54">
        <v>9609.92</v>
      </c>
      <c r="H144" s="32">
        <f t="shared" si="4"/>
        <v>0</v>
      </c>
      <c r="I144" s="39">
        <f t="shared" si="5"/>
        <v>0</v>
      </c>
      <c r="J144" s="31"/>
    </row>
    <row r="145" spans="1:10" s="19" customFormat="1" x14ac:dyDescent="0.25">
      <c r="A145" s="18">
        <v>45528</v>
      </c>
      <c r="B145" s="18">
        <v>45529</v>
      </c>
      <c r="C145" s="45" t="s">
        <v>46</v>
      </c>
      <c r="D145" s="45" t="s">
        <v>10</v>
      </c>
      <c r="E145" s="53" t="s">
        <v>267</v>
      </c>
      <c r="F145" s="32">
        <v>38000</v>
      </c>
      <c r="G145" s="54">
        <v>38000</v>
      </c>
      <c r="H145" s="32">
        <f t="shared" si="4"/>
        <v>0</v>
      </c>
      <c r="I145" s="39">
        <f t="shared" si="5"/>
        <v>0</v>
      </c>
      <c r="J145" s="31"/>
    </row>
    <row r="146" spans="1:10" s="19" customFormat="1" x14ac:dyDescent="0.25">
      <c r="A146" s="18">
        <v>45529</v>
      </c>
      <c r="B146" s="18">
        <v>45530</v>
      </c>
      <c r="C146" s="45" t="s">
        <v>268</v>
      </c>
      <c r="D146" s="45" t="s">
        <v>10</v>
      </c>
      <c r="E146" s="53" t="s">
        <v>269</v>
      </c>
      <c r="F146" s="32">
        <v>23000</v>
      </c>
      <c r="G146" s="54">
        <v>0</v>
      </c>
      <c r="H146" s="32">
        <f t="shared" si="4"/>
        <v>23000</v>
      </c>
      <c r="I146" s="39">
        <f t="shared" si="5"/>
        <v>1</v>
      </c>
      <c r="J146" s="31" t="s">
        <v>270</v>
      </c>
    </row>
    <row r="147" spans="1:10" s="19" customFormat="1" ht="25.5" x14ac:dyDescent="0.25">
      <c r="A147" s="18">
        <v>45170</v>
      </c>
      <c r="B147" s="18">
        <v>45534</v>
      </c>
      <c r="C147" s="45" t="s">
        <v>271</v>
      </c>
      <c r="D147" s="45" t="s">
        <v>10</v>
      </c>
      <c r="E147" s="53" t="s">
        <v>272</v>
      </c>
      <c r="F147" s="32">
        <v>1000</v>
      </c>
      <c r="G147" s="54">
        <v>1000</v>
      </c>
      <c r="H147" s="32">
        <f t="shared" si="4"/>
        <v>0</v>
      </c>
      <c r="I147" s="39">
        <f t="shared" si="5"/>
        <v>0</v>
      </c>
      <c r="J147" s="31"/>
    </row>
    <row r="148" spans="1:10" s="19" customFormat="1" x14ac:dyDescent="0.25">
      <c r="A148" s="18">
        <v>45458</v>
      </c>
      <c r="B148" s="18">
        <v>45534</v>
      </c>
      <c r="C148" s="45" t="s">
        <v>52</v>
      </c>
      <c r="D148" s="45" t="s">
        <v>10</v>
      </c>
      <c r="E148" s="53" t="s">
        <v>220</v>
      </c>
      <c r="F148" s="32">
        <v>997</v>
      </c>
      <c r="G148" s="32">
        <v>997</v>
      </c>
      <c r="H148" s="32">
        <f t="shared" si="4"/>
        <v>0</v>
      </c>
      <c r="I148" s="39">
        <f t="shared" si="5"/>
        <v>0</v>
      </c>
      <c r="J148" s="31"/>
    </row>
    <row r="149" spans="1:10" s="19" customFormat="1" ht="25.5" x14ac:dyDescent="0.25">
      <c r="A149" s="18">
        <v>45383</v>
      </c>
      <c r="B149" s="18">
        <v>45535</v>
      </c>
      <c r="C149" s="45" t="s">
        <v>79</v>
      </c>
      <c r="D149" s="45" t="s">
        <v>25</v>
      </c>
      <c r="E149" s="53" t="s">
        <v>273</v>
      </c>
      <c r="F149" s="32">
        <v>6245</v>
      </c>
      <c r="G149" s="54">
        <v>6245</v>
      </c>
      <c r="H149" s="32">
        <f t="shared" si="4"/>
        <v>0</v>
      </c>
      <c r="I149" s="39">
        <f t="shared" si="5"/>
        <v>0</v>
      </c>
      <c r="J149" s="31"/>
    </row>
    <row r="150" spans="1:10" s="19" customFormat="1" ht="25.5" x14ac:dyDescent="0.25">
      <c r="A150" s="18">
        <v>45383</v>
      </c>
      <c r="B150" s="18">
        <v>45535</v>
      </c>
      <c r="C150" s="45" t="s">
        <v>77</v>
      </c>
      <c r="D150" s="45" t="s">
        <v>25</v>
      </c>
      <c r="E150" s="53" t="s">
        <v>274</v>
      </c>
      <c r="F150" s="32">
        <v>1438.15</v>
      </c>
      <c r="G150" s="54">
        <v>1726.98</v>
      </c>
      <c r="H150" s="32">
        <f t="shared" si="4"/>
        <v>-288.82999999999993</v>
      </c>
      <c r="I150" s="39">
        <f t="shared" si="5"/>
        <v>-0.20083440531238042</v>
      </c>
      <c r="J150" s="31" t="s">
        <v>275</v>
      </c>
    </row>
    <row r="151" spans="1:10" s="19" customFormat="1" x14ac:dyDescent="0.25">
      <c r="A151" s="18">
        <v>45383</v>
      </c>
      <c r="B151" s="18">
        <v>45535</v>
      </c>
      <c r="C151" s="45" t="s">
        <v>85</v>
      </c>
      <c r="D151" s="45" t="s">
        <v>25</v>
      </c>
      <c r="E151" s="53" t="s">
        <v>276</v>
      </c>
      <c r="F151" s="32">
        <v>2147.5500000000002</v>
      </c>
      <c r="G151" s="54">
        <v>2147.5500000000002</v>
      </c>
      <c r="H151" s="32">
        <f t="shared" si="4"/>
        <v>0</v>
      </c>
      <c r="I151" s="39">
        <f t="shared" si="5"/>
        <v>0</v>
      </c>
      <c r="J151" s="31"/>
    </row>
    <row r="152" spans="1:10" s="19" customFormat="1" ht="25.5" x14ac:dyDescent="0.25">
      <c r="A152" s="18">
        <v>45383</v>
      </c>
      <c r="B152" s="18">
        <v>45535</v>
      </c>
      <c r="C152" s="45" t="s">
        <v>72</v>
      </c>
      <c r="D152" s="45" t="s">
        <v>25</v>
      </c>
      <c r="E152" s="53" t="s">
        <v>277</v>
      </c>
      <c r="F152" s="32">
        <v>1855.3</v>
      </c>
      <c r="G152" s="54">
        <v>2226.36</v>
      </c>
      <c r="H152" s="32">
        <f t="shared" si="4"/>
        <v>-371.06000000000017</v>
      </c>
      <c r="I152" s="39">
        <f t="shared" si="5"/>
        <v>-0.20000000000000009</v>
      </c>
      <c r="J152" s="31" t="s">
        <v>275</v>
      </c>
    </row>
    <row r="153" spans="1:10" s="19" customFormat="1" ht="25.5" x14ac:dyDescent="0.25">
      <c r="A153" s="18">
        <v>45383</v>
      </c>
      <c r="B153" s="18">
        <v>45535</v>
      </c>
      <c r="C153" s="45" t="s">
        <v>81</v>
      </c>
      <c r="D153" s="45" t="s">
        <v>25</v>
      </c>
      <c r="E153" s="53" t="s">
        <v>82</v>
      </c>
      <c r="F153" s="32">
        <v>971.7</v>
      </c>
      <c r="G153" s="54">
        <v>971.7</v>
      </c>
      <c r="H153" s="32">
        <f t="shared" si="4"/>
        <v>0</v>
      </c>
      <c r="I153" s="39">
        <f t="shared" si="5"/>
        <v>0</v>
      </c>
      <c r="J153" s="31"/>
    </row>
    <row r="154" spans="1:10" s="19" customFormat="1" x14ac:dyDescent="0.25">
      <c r="A154" s="18">
        <v>45383</v>
      </c>
      <c r="B154" s="18">
        <v>45535</v>
      </c>
      <c r="C154" s="45" t="s">
        <v>83</v>
      </c>
      <c r="D154" s="45" t="s">
        <v>25</v>
      </c>
      <c r="E154" s="53" t="s">
        <v>84</v>
      </c>
      <c r="F154" s="32">
        <v>1815</v>
      </c>
      <c r="G154" s="54">
        <v>1815</v>
      </c>
      <c r="H154" s="32">
        <f t="shared" si="4"/>
        <v>0</v>
      </c>
      <c r="I154" s="39">
        <f t="shared" si="5"/>
        <v>0</v>
      </c>
      <c r="J154" s="31"/>
    </row>
    <row r="155" spans="1:10" s="19" customFormat="1" ht="25.5" x14ac:dyDescent="0.25">
      <c r="A155" s="18">
        <v>45170</v>
      </c>
      <c r="B155" s="18">
        <v>45535</v>
      </c>
      <c r="C155" s="45" t="s">
        <v>159</v>
      </c>
      <c r="D155" s="45" t="s">
        <v>10</v>
      </c>
      <c r="E155" s="53" t="s">
        <v>149</v>
      </c>
      <c r="F155" s="32">
        <v>49349</v>
      </c>
      <c r="G155" s="54">
        <v>49349</v>
      </c>
      <c r="H155" s="32">
        <f t="shared" si="4"/>
        <v>0</v>
      </c>
      <c r="I155" s="39">
        <f t="shared" si="5"/>
        <v>0</v>
      </c>
      <c r="J155" s="31"/>
    </row>
    <row r="156" spans="1:10" s="19" customFormat="1" ht="25.5" x14ac:dyDescent="0.25">
      <c r="A156" s="18">
        <v>45170</v>
      </c>
      <c r="B156" s="18">
        <v>45535</v>
      </c>
      <c r="C156" s="45" t="s">
        <v>278</v>
      </c>
      <c r="D156" s="45" t="s">
        <v>10</v>
      </c>
      <c r="E156" s="53" t="s">
        <v>279</v>
      </c>
      <c r="F156" s="32">
        <v>1000</v>
      </c>
      <c r="G156" s="54">
        <v>1000</v>
      </c>
      <c r="H156" s="32">
        <f t="shared" si="4"/>
        <v>0</v>
      </c>
      <c r="I156" s="39">
        <f t="shared" si="5"/>
        <v>0</v>
      </c>
      <c r="J156" s="31"/>
    </row>
    <row r="157" spans="1:10" s="19" customFormat="1" x14ac:dyDescent="0.25">
      <c r="A157" s="18">
        <v>45496</v>
      </c>
      <c r="B157" s="18">
        <v>45535</v>
      </c>
      <c r="C157" s="45" t="s">
        <v>203</v>
      </c>
      <c r="D157" s="45" t="s">
        <v>10</v>
      </c>
      <c r="E157" s="53" t="s">
        <v>280</v>
      </c>
      <c r="F157" s="32">
        <v>0</v>
      </c>
      <c r="G157" s="54">
        <v>5040</v>
      </c>
      <c r="H157" s="32">
        <f t="shared" si="4"/>
        <v>-5040</v>
      </c>
      <c r="I157" s="39" t="e">
        <f t="shared" si="5"/>
        <v>#DIV/0!</v>
      </c>
      <c r="J157" s="31" t="s">
        <v>281</v>
      </c>
    </row>
    <row r="158" spans="1:10" s="19" customFormat="1" x14ac:dyDescent="0.25">
      <c r="A158" s="18">
        <v>45534</v>
      </c>
      <c r="B158" s="18">
        <v>45535</v>
      </c>
      <c r="C158" s="45" t="s">
        <v>132</v>
      </c>
      <c r="D158" s="45" t="s">
        <v>10</v>
      </c>
      <c r="E158" s="53" t="s">
        <v>282</v>
      </c>
      <c r="F158" s="32">
        <v>22000</v>
      </c>
      <c r="G158" s="54">
        <v>22000</v>
      </c>
      <c r="H158" s="32">
        <f t="shared" si="4"/>
        <v>0</v>
      </c>
      <c r="I158" s="39">
        <f t="shared" si="5"/>
        <v>0</v>
      </c>
      <c r="J158" s="31"/>
    </row>
    <row r="159" spans="1:10" s="19" customFormat="1" x14ac:dyDescent="0.25">
      <c r="A159" s="18">
        <v>45332</v>
      </c>
      <c r="B159" s="18">
        <v>45536</v>
      </c>
      <c r="C159" s="45" t="s">
        <v>52</v>
      </c>
      <c r="D159" s="45" t="s">
        <v>10</v>
      </c>
      <c r="E159" s="53" t="s">
        <v>220</v>
      </c>
      <c r="F159" s="32">
        <v>59900</v>
      </c>
      <c r="G159" s="54">
        <v>59900</v>
      </c>
      <c r="H159" s="32">
        <f t="shared" si="4"/>
        <v>0</v>
      </c>
      <c r="I159" s="39">
        <f t="shared" si="5"/>
        <v>0</v>
      </c>
      <c r="J159" s="31"/>
    </row>
    <row r="160" spans="1:10" s="19" customFormat="1" x14ac:dyDescent="0.25">
      <c r="A160" s="18">
        <v>45536</v>
      </c>
      <c r="B160" s="18">
        <v>45537</v>
      </c>
      <c r="C160" s="45" t="s">
        <v>46</v>
      </c>
      <c r="D160" s="45" t="s">
        <v>10</v>
      </c>
      <c r="E160" s="53" t="s">
        <v>283</v>
      </c>
      <c r="F160" s="32">
        <v>28000</v>
      </c>
      <c r="G160" s="54">
        <v>28000</v>
      </c>
      <c r="H160" s="32">
        <f t="shared" si="4"/>
        <v>0</v>
      </c>
      <c r="I160" s="39">
        <f t="shared" si="5"/>
        <v>0</v>
      </c>
      <c r="J160" s="31"/>
    </row>
    <row r="161" spans="1:10" s="19" customFormat="1" x14ac:dyDescent="0.25">
      <c r="A161" s="18">
        <v>45456</v>
      </c>
      <c r="B161" s="18">
        <v>45537</v>
      </c>
      <c r="C161" s="45" t="s">
        <v>284</v>
      </c>
      <c r="D161" s="45" t="s">
        <v>92</v>
      </c>
      <c r="E161" s="53" t="s">
        <v>285</v>
      </c>
      <c r="F161" s="32">
        <v>3000</v>
      </c>
      <c r="G161" s="54">
        <v>2730</v>
      </c>
      <c r="H161" s="32">
        <f t="shared" si="4"/>
        <v>270</v>
      </c>
      <c r="I161" s="39">
        <f t="shared" si="5"/>
        <v>0.09</v>
      </c>
      <c r="J161" s="31" t="s">
        <v>286</v>
      </c>
    </row>
    <row r="162" spans="1:10" s="19" customFormat="1" ht="38.25" x14ac:dyDescent="0.25">
      <c r="A162" s="18">
        <v>45543</v>
      </c>
      <c r="B162" s="18">
        <v>45544</v>
      </c>
      <c r="C162" s="45" t="s">
        <v>287</v>
      </c>
      <c r="D162" s="45" t="s">
        <v>10</v>
      </c>
      <c r="E162" s="53" t="s">
        <v>288</v>
      </c>
      <c r="F162" s="32">
        <v>38000</v>
      </c>
      <c r="G162" s="54">
        <v>38000</v>
      </c>
      <c r="H162" s="32">
        <f t="shared" si="4"/>
        <v>0</v>
      </c>
      <c r="I162" s="39">
        <f t="shared" si="5"/>
        <v>0</v>
      </c>
      <c r="J162" s="31"/>
    </row>
    <row r="163" spans="1:10" s="19" customFormat="1" ht="25.5" x14ac:dyDescent="0.25">
      <c r="A163" s="18">
        <v>45526</v>
      </c>
      <c r="B163" s="18">
        <v>45546</v>
      </c>
      <c r="C163" s="45" t="s">
        <v>289</v>
      </c>
      <c r="D163" s="45" t="s">
        <v>10</v>
      </c>
      <c r="E163" s="53" t="s">
        <v>290</v>
      </c>
      <c r="F163" s="32">
        <v>114000</v>
      </c>
      <c r="G163" s="54">
        <v>114000</v>
      </c>
      <c r="H163" s="32">
        <f t="shared" si="4"/>
        <v>0</v>
      </c>
      <c r="I163" s="39">
        <f t="shared" si="5"/>
        <v>0</v>
      </c>
      <c r="J163" s="31"/>
    </row>
    <row r="164" spans="1:10" s="19" customFormat="1" ht="38.25" x14ac:dyDescent="0.25">
      <c r="A164" s="18">
        <v>45548</v>
      </c>
      <c r="B164" s="18">
        <v>45549</v>
      </c>
      <c r="C164" s="45" t="s">
        <v>287</v>
      </c>
      <c r="D164" s="45" t="s">
        <v>10</v>
      </c>
      <c r="E164" s="53" t="s">
        <v>291</v>
      </c>
      <c r="F164" s="32">
        <v>37000</v>
      </c>
      <c r="G164" s="54">
        <v>37000</v>
      </c>
      <c r="H164" s="32">
        <f t="shared" si="4"/>
        <v>0</v>
      </c>
      <c r="I164" s="39">
        <f t="shared" si="5"/>
        <v>0</v>
      </c>
      <c r="J164" s="31"/>
    </row>
    <row r="165" spans="1:10" s="19" customFormat="1" x14ac:dyDescent="0.25">
      <c r="A165" s="18">
        <v>45549</v>
      </c>
      <c r="B165" s="18">
        <v>45550</v>
      </c>
      <c r="C165" s="45" t="s">
        <v>292</v>
      </c>
      <c r="D165" s="45" t="s">
        <v>10</v>
      </c>
      <c r="E165" s="53" t="s">
        <v>293</v>
      </c>
      <c r="F165" s="32">
        <v>38000</v>
      </c>
      <c r="G165" s="54">
        <v>38000</v>
      </c>
      <c r="H165" s="32">
        <f t="shared" si="4"/>
        <v>0</v>
      </c>
      <c r="I165" s="39">
        <f t="shared" si="5"/>
        <v>0</v>
      </c>
      <c r="J165" s="31"/>
    </row>
    <row r="166" spans="1:10" s="19" customFormat="1" x14ac:dyDescent="0.25">
      <c r="A166" s="18">
        <v>45550</v>
      </c>
      <c r="B166" s="18">
        <v>45551</v>
      </c>
      <c r="C166" s="45" t="s">
        <v>142</v>
      </c>
      <c r="D166" s="45" t="s">
        <v>10</v>
      </c>
      <c r="E166" s="53" t="s">
        <v>294</v>
      </c>
      <c r="F166" s="32">
        <v>24500</v>
      </c>
      <c r="G166" s="54">
        <v>24500</v>
      </c>
      <c r="H166" s="32">
        <f t="shared" si="4"/>
        <v>0</v>
      </c>
      <c r="I166" s="39">
        <f t="shared" si="5"/>
        <v>0</v>
      </c>
      <c r="J166" s="31"/>
    </row>
    <row r="167" spans="1:10" s="19" customFormat="1" x14ac:dyDescent="0.25">
      <c r="A167" s="18">
        <v>45551</v>
      </c>
      <c r="B167" s="18">
        <v>45552</v>
      </c>
      <c r="C167" s="45" t="s">
        <v>115</v>
      </c>
      <c r="D167" s="45" t="s">
        <v>10</v>
      </c>
      <c r="E167" s="53" t="s">
        <v>295</v>
      </c>
      <c r="F167" s="32">
        <v>29000</v>
      </c>
      <c r="G167" s="54">
        <v>29000</v>
      </c>
      <c r="H167" s="32">
        <f t="shared" si="4"/>
        <v>0</v>
      </c>
      <c r="I167" s="39">
        <f t="shared" si="5"/>
        <v>0</v>
      </c>
      <c r="J167" s="31"/>
    </row>
    <row r="168" spans="1:10" s="19" customFormat="1" ht="25.5" x14ac:dyDescent="0.25">
      <c r="A168" s="18">
        <v>45541</v>
      </c>
      <c r="B168" s="18">
        <v>45553</v>
      </c>
      <c r="C168" s="45" t="s">
        <v>296</v>
      </c>
      <c r="D168" s="45" t="s">
        <v>25</v>
      </c>
      <c r="E168" s="53" t="s">
        <v>297</v>
      </c>
      <c r="F168" s="32">
        <v>360</v>
      </c>
      <c r="G168" s="54">
        <v>360</v>
      </c>
      <c r="H168" s="32">
        <f t="shared" si="4"/>
        <v>0</v>
      </c>
      <c r="I168" s="39">
        <f t="shared" si="5"/>
        <v>0</v>
      </c>
      <c r="J168" s="31"/>
    </row>
    <row r="169" spans="1:10" s="19" customFormat="1" x14ac:dyDescent="0.25">
      <c r="A169" s="18">
        <v>45542</v>
      </c>
      <c r="B169" s="18">
        <v>45553</v>
      </c>
      <c r="C169" s="45" t="s">
        <v>298</v>
      </c>
      <c r="D169" s="45" t="s">
        <v>10</v>
      </c>
      <c r="E169" s="53" t="s">
        <v>299</v>
      </c>
      <c r="F169" s="32">
        <v>2211.4</v>
      </c>
      <c r="G169" s="54">
        <v>2211.4</v>
      </c>
      <c r="H169" s="32">
        <f t="shared" si="4"/>
        <v>0</v>
      </c>
      <c r="I169" s="39">
        <f t="shared" si="5"/>
        <v>0</v>
      </c>
      <c r="J169" s="31"/>
    </row>
    <row r="170" spans="1:10" s="19" customFormat="1" x14ac:dyDescent="0.25">
      <c r="A170" s="18">
        <v>45552</v>
      </c>
      <c r="B170" s="18">
        <v>45553</v>
      </c>
      <c r="C170" s="45" t="s">
        <v>300</v>
      </c>
      <c r="D170" s="45" t="s">
        <v>10</v>
      </c>
      <c r="E170" s="53" t="s">
        <v>301</v>
      </c>
      <c r="F170" s="32">
        <v>16000</v>
      </c>
      <c r="G170" s="54">
        <v>16000</v>
      </c>
      <c r="H170" s="32">
        <f t="shared" si="4"/>
        <v>0</v>
      </c>
      <c r="I170" s="39">
        <f t="shared" si="5"/>
        <v>0</v>
      </c>
      <c r="J170" s="31"/>
    </row>
    <row r="171" spans="1:10" s="19" customFormat="1" ht="25.5" x14ac:dyDescent="0.25">
      <c r="A171" s="18">
        <v>45556</v>
      </c>
      <c r="B171" s="18">
        <v>45557</v>
      </c>
      <c r="C171" s="45" t="s">
        <v>302</v>
      </c>
      <c r="D171" s="45" t="s">
        <v>10</v>
      </c>
      <c r="E171" s="53" t="s">
        <v>303</v>
      </c>
      <c r="F171" s="32">
        <v>28000</v>
      </c>
      <c r="G171" s="54">
        <v>28000</v>
      </c>
      <c r="H171" s="32">
        <f t="shared" si="4"/>
        <v>0</v>
      </c>
      <c r="I171" s="39">
        <f t="shared" si="5"/>
        <v>0</v>
      </c>
      <c r="J171" s="31"/>
    </row>
    <row r="172" spans="1:10" s="19" customFormat="1" x14ac:dyDescent="0.25">
      <c r="A172" s="18">
        <v>45557</v>
      </c>
      <c r="B172" s="18">
        <v>45558</v>
      </c>
      <c r="C172" s="45" t="s">
        <v>142</v>
      </c>
      <c r="D172" s="45" t="s">
        <v>10</v>
      </c>
      <c r="E172" s="53" t="s">
        <v>304</v>
      </c>
      <c r="F172" s="32">
        <v>25000</v>
      </c>
      <c r="G172" s="54">
        <v>25000</v>
      </c>
      <c r="H172" s="32">
        <f t="shared" si="4"/>
        <v>0</v>
      </c>
      <c r="I172" s="39">
        <f t="shared" si="5"/>
        <v>0</v>
      </c>
      <c r="J172" s="31"/>
    </row>
    <row r="173" spans="1:10" s="19" customFormat="1" ht="25.5" x14ac:dyDescent="0.25">
      <c r="A173" s="18">
        <v>45561</v>
      </c>
      <c r="B173" s="18">
        <v>45562</v>
      </c>
      <c r="C173" s="45" t="s">
        <v>130</v>
      </c>
      <c r="D173" s="45" t="s">
        <v>25</v>
      </c>
      <c r="E173" s="53" t="s">
        <v>305</v>
      </c>
      <c r="F173" s="32">
        <v>1840</v>
      </c>
      <c r="G173" s="54">
        <v>456.55</v>
      </c>
      <c r="H173" s="32">
        <f t="shared" si="4"/>
        <v>1383.45</v>
      </c>
      <c r="I173" s="39">
        <f t="shared" si="5"/>
        <v>0.75187500000000007</v>
      </c>
      <c r="J173" s="31" t="s">
        <v>306</v>
      </c>
    </row>
    <row r="174" spans="1:10" s="19" customFormat="1" x14ac:dyDescent="0.25">
      <c r="A174" s="18">
        <v>45566</v>
      </c>
      <c r="B174" s="18">
        <v>45567</v>
      </c>
      <c r="C174" s="45" t="s">
        <v>113</v>
      </c>
      <c r="D174" s="45" t="s">
        <v>25</v>
      </c>
      <c r="E174" s="53" t="s">
        <v>307</v>
      </c>
      <c r="F174" s="32">
        <v>5400</v>
      </c>
      <c r="G174" s="32">
        <v>3974.75</v>
      </c>
      <c r="H174" s="32">
        <f>(F174-G174)</f>
        <v>1425.25</v>
      </c>
      <c r="I174" s="31"/>
      <c r="J174" s="61" t="s">
        <v>308</v>
      </c>
    </row>
    <row r="175" spans="1:10" s="19" customFormat="1" ht="25.5" x14ac:dyDescent="0.25">
      <c r="A175" s="18">
        <v>45546</v>
      </c>
      <c r="B175" s="18">
        <v>45574</v>
      </c>
      <c r="C175" s="45" t="s">
        <v>309</v>
      </c>
      <c r="D175" s="45" t="s">
        <v>25</v>
      </c>
      <c r="E175" s="53" t="s">
        <v>310</v>
      </c>
      <c r="F175" s="32">
        <v>2375</v>
      </c>
      <c r="G175" s="32">
        <v>2375</v>
      </c>
      <c r="H175" s="32">
        <f t="shared" ref="H175:H238" si="6">(F175-G175)</f>
        <v>0</v>
      </c>
      <c r="I175" s="31"/>
      <c r="J175" s="61"/>
    </row>
    <row r="176" spans="1:10" s="19" customFormat="1" ht="25.5" x14ac:dyDescent="0.25">
      <c r="A176" s="18">
        <v>45575</v>
      </c>
      <c r="B176" s="18">
        <v>45576</v>
      </c>
      <c r="C176" s="45" t="s">
        <v>130</v>
      </c>
      <c r="D176" s="45" t="s">
        <v>25</v>
      </c>
      <c r="E176" s="53" t="s">
        <v>311</v>
      </c>
      <c r="F176" s="32">
        <v>1840</v>
      </c>
      <c r="G176" s="32">
        <v>466.8</v>
      </c>
      <c r="H176" s="32">
        <f t="shared" si="6"/>
        <v>1373.2</v>
      </c>
      <c r="I176" s="31"/>
      <c r="J176" s="61" t="s">
        <v>312</v>
      </c>
    </row>
    <row r="177" spans="1:10" s="19" customFormat="1" x14ac:dyDescent="0.25">
      <c r="A177" s="18">
        <v>45575</v>
      </c>
      <c r="B177" s="18">
        <v>45576</v>
      </c>
      <c r="C177" s="45" t="s">
        <v>313</v>
      </c>
      <c r="D177" s="45" t="s">
        <v>25</v>
      </c>
      <c r="E177" s="53" t="s">
        <v>314</v>
      </c>
      <c r="F177" s="32">
        <v>3040</v>
      </c>
      <c r="G177" s="32">
        <v>0</v>
      </c>
      <c r="H177" s="32">
        <f t="shared" si="6"/>
        <v>3040</v>
      </c>
      <c r="I177" s="31"/>
      <c r="J177" s="61" t="s">
        <v>315</v>
      </c>
    </row>
    <row r="178" spans="1:10" s="19" customFormat="1" x14ac:dyDescent="0.25">
      <c r="A178" s="18">
        <v>45548</v>
      </c>
      <c r="B178" s="18">
        <v>45577</v>
      </c>
      <c r="C178" s="53" t="s">
        <v>40</v>
      </c>
      <c r="D178" s="45" t="s">
        <v>10</v>
      </c>
      <c r="E178" s="62" t="s">
        <v>316</v>
      </c>
      <c r="F178" s="32">
        <v>13625</v>
      </c>
      <c r="G178" s="32">
        <v>13625</v>
      </c>
      <c r="H178" s="32">
        <f t="shared" si="6"/>
        <v>0</v>
      </c>
      <c r="I178" s="31"/>
      <c r="J178" s="61"/>
    </row>
    <row r="179" spans="1:10" s="19" customFormat="1" ht="25.5" x14ac:dyDescent="0.25">
      <c r="A179" s="18">
        <v>45551</v>
      </c>
      <c r="B179" s="18">
        <v>45580</v>
      </c>
      <c r="C179" s="53" t="s">
        <v>317</v>
      </c>
      <c r="D179" s="45" t="s">
        <v>10</v>
      </c>
      <c r="E179" s="62" t="s">
        <v>318</v>
      </c>
      <c r="F179" s="32">
        <v>6700</v>
      </c>
      <c r="G179" s="32">
        <v>6700</v>
      </c>
      <c r="H179" s="32">
        <f t="shared" si="6"/>
        <v>0</v>
      </c>
      <c r="I179" s="31"/>
      <c r="J179" s="61"/>
    </row>
    <row r="180" spans="1:10" s="19" customFormat="1" ht="25.5" x14ac:dyDescent="0.25">
      <c r="A180" s="18">
        <v>45579</v>
      </c>
      <c r="B180" s="18">
        <v>45582</v>
      </c>
      <c r="C180" s="45" t="s">
        <v>319</v>
      </c>
      <c r="D180" s="45" t="s">
        <v>25</v>
      </c>
      <c r="E180" s="53" t="s">
        <v>320</v>
      </c>
      <c r="F180" s="32">
        <v>1949.59</v>
      </c>
      <c r="G180" s="32">
        <v>0</v>
      </c>
      <c r="H180" s="32">
        <f t="shared" si="6"/>
        <v>1949.59</v>
      </c>
      <c r="I180" s="31"/>
      <c r="J180" s="61" t="s">
        <v>321</v>
      </c>
    </row>
    <row r="181" spans="1:10" s="19" customFormat="1" x14ac:dyDescent="0.25">
      <c r="A181" s="18">
        <v>45553</v>
      </c>
      <c r="B181" s="18">
        <v>45582</v>
      </c>
      <c r="C181" s="53" t="s">
        <v>322</v>
      </c>
      <c r="D181" s="45" t="s">
        <v>10</v>
      </c>
      <c r="E181" s="62" t="s">
        <v>323</v>
      </c>
      <c r="F181" s="32">
        <v>13680.35</v>
      </c>
      <c r="G181" s="32">
        <v>13680.35</v>
      </c>
      <c r="H181" s="32">
        <f t="shared" si="6"/>
        <v>0</v>
      </c>
      <c r="I181" s="31"/>
      <c r="J181" s="61"/>
    </row>
    <row r="182" spans="1:10" s="19" customFormat="1" x14ac:dyDescent="0.25">
      <c r="A182" s="18">
        <v>45217</v>
      </c>
      <c r="B182" s="18">
        <v>45582</v>
      </c>
      <c r="C182" s="53" t="s">
        <v>324</v>
      </c>
      <c r="D182" s="45" t="s">
        <v>10</v>
      </c>
      <c r="E182" s="62" t="s">
        <v>325</v>
      </c>
      <c r="F182" s="32">
        <v>1500</v>
      </c>
      <c r="G182" s="32">
        <v>1500</v>
      </c>
      <c r="H182" s="32">
        <f t="shared" si="6"/>
        <v>0</v>
      </c>
      <c r="I182" s="31"/>
      <c r="J182" s="61"/>
    </row>
    <row r="183" spans="1:10" s="19" customFormat="1" ht="25.5" x14ac:dyDescent="0.25">
      <c r="A183" s="18">
        <v>45495</v>
      </c>
      <c r="B183" s="18">
        <v>45586</v>
      </c>
      <c r="C183" s="53" t="s">
        <v>326</v>
      </c>
      <c r="D183" s="45" t="s">
        <v>10</v>
      </c>
      <c r="E183" s="62" t="s">
        <v>327</v>
      </c>
      <c r="F183" s="32">
        <v>3778</v>
      </c>
      <c r="G183" s="32">
        <v>3778</v>
      </c>
      <c r="H183" s="32">
        <f t="shared" si="6"/>
        <v>0</v>
      </c>
      <c r="I183" s="31"/>
      <c r="J183" s="61"/>
    </row>
    <row r="184" spans="1:10" s="19" customFormat="1" ht="25.5" x14ac:dyDescent="0.25">
      <c r="A184" s="18">
        <v>45560</v>
      </c>
      <c r="B184" s="18">
        <v>45589</v>
      </c>
      <c r="C184" s="53" t="s">
        <v>181</v>
      </c>
      <c r="D184" s="45" t="s">
        <v>10</v>
      </c>
      <c r="E184" s="62" t="s">
        <v>328</v>
      </c>
      <c r="F184" s="32">
        <v>2826.96</v>
      </c>
      <c r="G184" s="32">
        <v>2826.96</v>
      </c>
      <c r="H184" s="32">
        <f t="shared" si="6"/>
        <v>0</v>
      </c>
      <c r="I184" s="31"/>
      <c r="J184" s="61"/>
    </row>
    <row r="185" spans="1:10" s="19" customFormat="1" x14ac:dyDescent="0.25">
      <c r="A185" s="18">
        <v>44859</v>
      </c>
      <c r="B185" s="18">
        <v>45589</v>
      </c>
      <c r="C185" s="45" t="s">
        <v>329</v>
      </c>
      <c r="D185" s="45" t="s">
        <v>36</v>
      </c>
      <c r="E185" s="45" t="s">
        <v>330</v>
      </c>
      <c r="F185" s="32">
        <v>0</v>
      </c>
      <c r="G185" s="32">
        <v>190</v>
      </c>
      <c r="H185" s="32">
        <f t="shared" si="6"/>
        <v>-190</v>
      </c>
      <c r="I185" s="31"/>
      <c r="J185" s="61" t="s">
        <v>331</v>
      </c>
    </row>
    <row r="186" spans="1:10" s="19" customFormat="1" x14ac:dyDescent="0.25">
      <c r="A186" s="18">
        <v>45587</v>
      </c>
      <c r="B186" s="18">
        <v>45590</v>
      </c>
      <c r="C186" s="45" t="s">
        <v>332</v>
      </c>
      <c r="D186" s="45" t="s">
        <v>25</v>
      </c>
      <c r="E186" s="53" t="s">
        <v>333</v>
      </c>
      <c r="F186" s="32">
        <v>2250</v>
      </c>
      <c r="G186" s="32">
        <v>0</v>
      </c>
      <c r="H186" s="32">
        <f t="shared" si="6"/>
        <v>2250</v>
      </c>
      <c r="I186" s="31"/>
      <c r="J186" s="61" t="s">
        <v>334</v>
      </c>
    </row>
    <row r="187" spans="1:10" s="19" customFormat="1" ht="25.5" x14ac:dyDescent="0.25">
      <c r="A187" s="18">
        <v>45226</v>
      </c>
      <c r="B187" s="18">
        <v>45591</v>
      </c>
      <c r="C187" s="45" t="s">
        <v>335</v>
      </c>
      <c r="D187" s="45" t="s">
        <v>25</v>
      </c>
      <c r="E187" s="53" t="s">
        <v>336</v>
      </c>
      <c r="F187" s="32">
        <v>24000</v>
      </c>
      <c r="G187" s="32">
        <v>24000</v>
      </c>
      <c r="H187" s="32">
        <f t="shared" si="6"/>
        <v>0</v>
      </c>
      <c r="I187" s="31"/>
      <c r="J187" s="61"/>
    </row>
    <row r="188" spans="1:10" s="19" customFormat="1" x14ac:dyDescent="0.25">
      <c r="A188" s="18">
        <v>44788</v>
      </c>
      <c r="B188" s="18">
        <v>45595</v>
      </c>
      <c r="C188" s="53" t="s">
        <v>337</v>
      </c>
      <c r="D188" s="45" t="s">
        <v>10</v>
      </c>
      <c r="E188" s="62" t="s">
        <v>338</v>
      </c>
      <c r="F188" s="32">
        <v>25122</v>
      </c>
      <c r="G188" s="32">
        <v>25122</v>
      </c>
      <c r="H188" s="32">
        <f t="shared" si="6"/>
        <v>0</v>
      </c>
      <c r="I188" s="31"/>
      <c r="J188" s="61"/>
    </row>
    <row r="189" spans="1:10" s="19" customFormat="1" ht="25.5" x14ac:dyDescent="0.25">
      <c r="A189" s="18">
        <v>45563</v>
      </c>
      <c r="B189" s="18">
        <v>45595</v>
      </c>
      <c r="C189" s="45" t="s">
        <v>339</v>
      </c>
      <c r="D189" s="45" t="s">
        <v>25</v>
      </c>
      <c r="E189" s="53" t="s">
        <v>340</v>
      </c>
      <c r="F189" s="32">
        <v>2500</v>
      </c>
      <c r="G189" s="32">
        <v>937.5</v>
      </c>
      <c r="H189" s="32">
        <f t="shared" si="6"/>
        <v>1562.5</v>
      </c>
      <c r="I189" s="31"/>
      <c r="J189" s="61" t="s">
        <v>341</v>
      </c>
    </row>
    <row r="190" spans="1:10" s="19" customFormat="1" ht="25.5" x14ac:dyDescent="0.25">
      <c r="A190" s="18">
        <v>44105</v>
      </c>
      <c r="B190" s="18">
        <v>45596</v>
      </c>
      <c r="C190" s="53" t="s">
        <v>342</v>
      </c>
      <c r="D190" s="45" t="s">
        <v>10</v>
      </c>
      <c r="E190" s="62" t="s">
        <v>343</v>
      </c>
      <c r="F190" s="32">
        <v>114657</v>
      </c>
      <c r="G190" s="32">
        <v>114657</v>
      </c>
      <c r="H190" s="32">
        <f t="shared" si="6"/>
        <v>0</v>
      </c>
      <c r="I190" s="31"/>
      <c r="J190" s="61"/>
    </row>
    <row r="191" spans="1:10" s="19" customFormat="1" x14ac:dyDescent="0.25">
      <c r="A191" s="18">
        <v>44835</v>
      </c>
      <c r="B191" s="18">
        <v>45596</v>
      </c>
      <c r="C191" s="53" t="s">
        <v>52</v>
      </c>
      <c r="D191" s="45" t="s">
        <v>10</v>
      </c>
      <c r="E191" s="62" t="s">
        <v>53</v>
      </c>
      <c r="F191" s="32">
        <v>260000</v>
      </c>
      <c r="G191" s="32">
        <v>260000</v>
      </c>
      <c r="H191" s="32">
        <f t="shared" si="6"/>
        <v>0</v>
      </c>
      <c r="I191" s="31"/>
      <c r="J191" s="61"/>
    </row>
    <row r="192" spans="1:10" s="19" customFormat="1" x14ac:dyDescent="0.25">
      <c r="A192" s="18">
        <v>45231</v>
      </c>
      <c r="B192" s="18">
        <v>45596</v>
      </c>
      <c r="C192" s="53" t="s">
        <v>344</v>
      </c>
      <c r="D192" s="45" t="s">
        <v>10</v>
      </c>
      <c r="E192" s="62" t="s">
        <v>345</v>
      </c>
      <c r="F192" s="32">
        <v>0</v>
      </c>
      <c r="G192" s="32">
        <v>420451.49</v>
      </c>
      <c r="H192" s="32">
        <f t="shared" si="6"/>
        <v>-420451.49</v>
      </c>
      <c r="I192" s="31"/>
      <c r="J192" s="61" t="s">
        <v>346</v>
      </c>
    </row>
    <row r="193" spans="1:10" s="19" customFormat="1" ht="25.5" x14ac:dyDescent="0.25">
      <c r="A193" s="18">
        <v>45580</v>
      </c>
      <c r="B193" s="18">
        <v>45596</v>
      </c>
      <c r="C193" s="53" t="s">
        <v>347</v>
      </c>
      <c r="D193" s="45" t="s">
        <v>10</v>
      </c>
      <c r="E193" s="62" t="s">
        <v>348</v>
      </c>
      <c r="F193" s="32">
        <v>7500</v>
      </c>
      <c r="G193" s="32">
        <v>7500</v>
      </c>
      <c r="H193" s="32">
        <f t="shared" si="6"/>
        <v>0</v>
      </c>
      <c r="I193" s="31"/>
      <c r="J193" s="61"/>
    </row>
    <row r="194" spans="1:10" s="19" customFormat="1" x14ac:dyDescent="0.25">
      <c r="A194" s="18">
        <v>45568</v>
      </c>
      <c r="B194" s="18">
        <v>45598</v>
      </c>
      <c r="C194" s="53" t="s">
        <v>57</v>
      </c>
      <c r="D194" s="45" t="s">
        <v>10</v>
      </c>
      <c r="E194" s="62" t="s">
        <v>349</v>
      </c>
      <c r="F194" s="32">
        <v>8832</v>
      </c>
      <c r="G194" s="32">
        <v>8832</v>
      </c>
      <c r="H194" s="32">
        <f t="shared" si="6"/>
        <v>0</v>
      </c>
      <c r="I194" s="31"/>
      <c r="J194" s="61"/>
    </row>
    <row r="195" spans="1:10" s="19" customFormat="1" ht="25.5" x14ac:dyDescent="0.25">
      <c r="A195" s="18">
        <v>45600</v>
      </c>
      <c r="B195" s="18">
        <v>45603</v>
      </c>
      <c r="C195" s="45" t="s">
        <v>109</v>
      </c>
      <c r="D195" s="45" t="s">
        <v>25</v>
      </c>
      <c r="E195" s="53" t="s">
        <v>350</v>
      </c>
      <c r="F195" s="32">
        <v>7800</v>
      </c>
      <c r="G195" s="32">
        <v>1970.26</v>
      </c>
      <c r="H195" s="32">
        <f t="shared" si="6"/>
        <v>5829.74</v>
      </c>
      <c r="I195" s="31"/>
      <c r="J195" s="61" t="s">
        <v>351</v>
      </c>
    </row>
    <row r="196" spans="1:10" s="19" customFormat="1" x14ac:dyDescent="0.25">
      <c r="A196" s="18">
        <v>45451</v>
      </c>
      <c r="B196" s="18">
        <v>45603</v>
      </c>
      <c r="C196" s="53" t="s">
        <v>352</v>
      </c>
      <c r="D196" s="45" t="s">
        <v>10</v>
      </c>
      <c r="E196" s="62" t="s">
        <v>353</v>
      </c>
      <c r="F196" s="32">
        <v>9000</v>
      </c>
      <c r="G196" s="32">
        <v>9000</v>
      </c>
      <c r="H196" s="32">
        <f t="shared" si="6"/>
        <v>0</v>
      </c>
      <c r="I196" s="31"/>
      <c r="J196" s="61"/>
    </row>
    <row r="197" spans="1:10" s="19" customFormat="1" x14ac:dyDescent="0.25">
      <c r="A197" s="18">
        <v>45241</v>
      </c>
      <c r="B197" s="18">
        <v>45606</v>
      </c>
      <c r="C197" s="53" t="s">
        <v>52</v>
      </c>
      <c r="D197" s="45" t="s">
        <v>10</v>
      </c>
      <c r="E197" s="62" t="s">
        <v>220</v>
      </c>
      <c r="F197" s="32">
        <v>58000</v>
      </c>
      <c r="G197" s="32">
        <v>58000</v>
      </c>
      <c r="H197" s="32">
        <f t="shared" si="6"/>
        <v>0</v>
      </c>
      <c r="I197" s="31"/>
      <c r="J197" s="61"/>
    </row>
    <row r="198" spans="1:10" s="19" customFormat="1" x14ac:dyDescent="0.25">
      <c r="A198" s="18">
        <v>45403</v>
      </c>
      <c r="B198" s="18">
        <v>45606</v>
      </c>
      <c r="C198" s="53" t="s">
        <v>52</v>
      </c>
      <c r="D198" s="45" t="s">
        <v>10</v>
      </c>
      <c r="E198" s="62" t="s">
        <v>220</v>
      </c>
      <c r="F198" s="32">
        <v>19200</v>
      </c>
      <c r="G198" s="32">
        <v>19200</v>
      </c>
      <c r="H198" s="32">
        <f t="shared" si="6"/>
        <v>0</v>
      </c>
      <c r="I198" s="31"/>
      <c r="J198" s="61"/>
    </row>
    <row r="199" spans="1:10" s="19" customFormat="1" x14ac:dyDescent="0.25">
      <c r="A199" s="18">
        <v>45372</v>
      </c>
      <c r="B199" s="18">
        <v>45613</v>
      </c>
      <c r="C199" s="53" t="s">
        <v>140</v>
      </c>
      <c r="D199" s="45" t="s">
        <v>10</v>
      </c>
      <c r="E199" s="62" t="s">
        <v>163</v>
      </c>
      <c r="F199" s="32">
        <v>112157.2</v>
      </c>
      <c r="G199" s="32">
        <v>112157.2</v>
      </c>
      <c r="H199" s="32">
        <f t="shared" si="6"/>
        <v>0</v>
      </c>
      <c r="I199" s="31"/>
      <c r="J199" s="61"/>
    </row>
    <row r="200" spans="1:10" s="19" customFormat="1" ht="25.5" x14ac:dyDescent="0.25">
      <c r="A200" s="18">
        <v>45250</v>
      </c>
      <c r="B200" s="18">
        <v>45615</v>
      </c>
      <c r="C200" s="45" t="s">
        <v>94</v>
      </c>
      <c r="D200" s="45" t="s">
        <v>25</v>
      </c>
      <c r="E200" s="53" t="s">
        <v>354</v>
      </c>
      <c r="F200" s="32">
        <v>11892.07</v>
      </c>
      <c r="G200" s="32">
        <v>11892.07</v>
      </c>
      <c r="H200" s="32">
        <f t="shared" si="6"/>
        <v>0</v>
      </c>
      <c r="I200" s="31"/>
      <c r="J200" s="61"/>
    </row>
    <row r="201" spans="1:10" s="19" customFormat="1" ht="25.5" x14ac:dyDescent="0.25">
      <c r="A201" s="18">
        <v>45258</v>
      </c>
      <c r="B201" s="18">
        <v>45623</v>
      </c>
      <c r="C201" s="45" t="s">
        <v>355</v>
      </c>
      <c r="D201" s="45" t="s">
        <v>25</v>
      </c>
      <c r="E201" s="53" t="s">
        <v>356</v>
      </c>
      <c r="F201" s="32">
        <v>9436</v>
      </c>
      <c r="G201" s="32">
        <v>9436</v>
      </c>
      <c r="H201" s="32">
        <f t="shared" si="6"/>
        <v>0</v>
      </c>
      <c r="I201" s="31"/>
      <c r="J201" s="61"/>
    </row>
    <row r="202" spans="1:10" s="19" customFormat="1" x14ac:dyDescent="0.25">
      <c r="A202" s="18">
        <v>45621</v>
      </c>
      <c r="B202" s="18">
        <v>45624</v>
      </c>
      <c r="C202" s="45" t="s">
        <v>109</v>
      </c>
      <c r="D202" s="45" t="s">
        <v>25</v>
      </c>
      <c r="E202" s="53" t="s">
        <v>357</v>
      </c>
      <c r="F202" s="32">
        <v>3320</v>
      </c>
      <c r="G202" s="32">
        <v>1245</v>
      </c>
      <c r="H202" s="32">
        <f t="shared" si="6"/>
        <v>2075</v>
      </c>
      <c r="I202" s="31"/>
      <c r="J202" s="61" t="s">
        <v>358</v>
      </c>
    </row>
    <row r="203" spans="1:10" s="19" customFormat="1" x14ac:dyDescent="0.25">
      <c r="A203" s="18">
        <v>45078</v>
      </c>
      <c r="B203" s="18">
        <v>45626</v>
      </c>
      <c r="C203" s="53" t="s">
        <v>14</v>
      </c>
      <c r="D203" s="45" t="s">
        <v>10</v>
      </c>
      <c r="E203" s="62" t="s">
        <v>220</v>
      </c>
      <c r="F203" s="32">
        <v>9970</v>
      </c>
      <c r="G203" s="32">
        <v>9970</v>
      </c>
      <c r="H203" s="32">
        <f t="shared" si="6"/>
        <v>0</v>
      </c>
      <c r="I203" s="31"/>
      <c r="J203" s="61"/>
    </row>
    <row r="204" spans="1:10" s="19" customFormat="1" x14ac:dyDescent="0.25">
      <c r="A204" s="18">
        <v>45536</v>
      </c>
      <c r="B204" s="18">
        <v>45626</v>
      </c>
      <c r="C204" s="53" t="s">
        <v>203</v>
      </c>
      <c r="D204" s="45" t="s">
        <v>10</v>
      </c>
      <c r="E204" s="62" t="s">
        <v>280</v>
      </c>
      <c r="F204" s="32">
        <v>0</v>
      </c>
      <c r="G204" s="32">
        <v>43910</v>
      </c>
      <c r="H204" s="32">
        <f t="shared" si="6"/>
        <v>-43910</v>
      </c>
      <c r="I204" s="31"/>
      <c r="J204" s="61" t="s">
        <v>359</v>
      </c>
    </row>
    <row r="205" spans="1:10" s="19" customFormat="1" x14ac:dyDescent="0.25">
      <c r="A205" s="18">
        <v>44896</v>
      </c>
      <c r="B205" s="18">
        <v>45626</v>
      </c>
      <c r="C205" s="53" t="s">
        <v>352</v>
      </c>
      <c r="D205" s="45" t="s">
        <v>10</v>
      </c>
      <c r="E205" s="62" t="s">
        <v>360</v>
      </c>
      <c r="F205" s="32">
        <v>5532</v>
      </c>
      <c r="G205" s="32">
        <v>5532</v>
      </c>
      <c r="H205" s="32">
        <f t="shared" si="6"/>
        <v>0</v>
      </c>
      <c r="I205" s="31"/>
      <c r="J205" s="61"/>
    </row>
    <row r="206" spans="1:10" s="19" customFormat="1" x14ac:dyDescent="0.25">
      <c r="A206" s="18">
        <v>44896</v>
      </c>
      <c r="B206" s="18">
        <v>45626</v>
      </c>
      <c r="C206" s="53" t="s">
        <v>361</v>
      </c>
      <c r="D206" s="45" t="s">
        <v>10</v>
      </c>
      <c r="E206" s="62" t="s">
        <v>362</v>
      </c>
      <c r="F206" s="32">
        <v>7478</v>
      </c>
      <c r="G206" s="32">
        <v>7478</v>
      </c>
      <c r="H206" s="32">
        <f t="shared" si="6"/>
        <v>0</v>
      </c>
      <c r="I206" s="31"/>
      <c r="J206" s="61"/>
    </row>
    <row r="207" spans="1:10" s="19" customFormat="1" x14ac:dyDescent="0.25">
      <c r="A207" s="18">
        <v>45261</v>
      </c>
      <c r="B207" s="18">
        <v>45626</v>
      </c>
      <c r="C207" s="53" t="s">
        <v>363</v>
      </c>
      <c r="D207" s="45" t="s">
        <v>10</v>
      </c>
      <c r="E207" s="62" t="s">
        <v>220</v>
      </c>
      <c r="F207" s="32">
        <v>39880</v>
      </c>
      <c r="G207" s="32">
        <v>29910</v>
      </c>
      <c r="H207" s="32">
        <f t="shared" si="6"/>
        <v>9970</v>
      </c>
      <c r="I207" s="31"/>
      <c r="J207" s="61" t="s">
        <v>364</v>
      </c>
    </row>
    <row r="208" spans="1:10" s="19" customFormat="1" ht="25.5" x14ac:dyDescent="0.25">
      <c r="A208" s="18">
        <v>45261</v>
      </c>
      <c r="B208" s="18">
        <v>45626</v>
      </c>
      <c r="C208" s="53" t="s">
        <v>365</v>
      </c>
      <c r="D208" s="45" t="s">
        <v>10</v>
      </c>
      <c r="E208" s="62" t="s">
        <v>149</v>
      </c>
      <c r="F208" s="32">
        <v>1496</v>
      </c>
      <c r="G208" s="32">
        <v>1496</v>
      </c>
      <c r="H208" s="32">
        <f t="shared" si="6"/>
        <v>0</v>
      </c>
      <c r="I208" s="31"/>
      <c r="J208" s="61"/>
    </row>
    <row r="209" spans="1:10" s="19" customFormat="1" x14ac:dyDescent="0.25">
      <c r="A209" s="18">
        <v>45341</v>
      </c>
      <c r="B209" s="18">
        <v>45626</v>
      </c>
      <c r="C209" s="53" t="s">
        <v>150</v>
      </c>
      <c r="D209" s="45" t="s">
        <v>10</v>
      </c>
      <c r="E209" s="62" t="s">
        <v>151</v>
      </c>
      <c r="F209" s="32">
        <v>74888</v>
      </c>
      <c r="G209" s="32">
        <v>74888</v>
      </c>
      <c r="H209" s="32">
        <f t="shared" si="6"/>
        <v>0</v>
      </c>
      <c r="I209" s="31"/>
      <c r="J209" s="61"/>
    </row>
    <row r="210" spans="1:10" s="19" customFormat="1" x14ac:dyDescent="0.25">
      <c r="A210" s="18">
        <v>45634</v>
      </c>
      <c r="B210" s="18">
        <v>45635</v>
      </c>
      <c r="C210" s="53" t="s">
        <v>42</v>
      </c>
      <c r="D210" s="45" t="s">
        <v>10</v>
      </c>
      <c r="E210" s="62" t="s">
        <v>366</v>
      </c>
      <c r="F210" s="32">
        <v>8000</v>
      </c>
      <c r="G210" s="32">
        <v>8000</v>
      </c>
      <c r="H210" s="32">
        <f t="shared" si="6"/>
        <v>0</v>
      </c>
      <c r="I210" s="31"/>
      <c r="J210" s="61"/>
    </row>
    <row r="211" spans="1:10" s="19" customFormat="1" ht="25.5" x14ac:dyDescent="0.25">
      <c r="A211" s="18">
        <v>45635</v>
      </c>
      <c r="B211" s="18">
        <v>45638</v>
      </c>
      <c r="C211" s="45" t="s">
        <v>367</v>
      </c>
      <c r="D211" s="45" t="s">
        <v>25</v>
      </c>
      <c r="E211" s="53" t="s">
        <v>368</v>
      </c>
      <c r="F211" s="32">
        <v>1900</v>
      </c>
      <c r="G211" s="32">
        <v>0</v>
      </c>
      <c r="H211" s="32">
        <f t="shared" si="6"/>
        <v>1900</v>
      </c>
      <c r="I211" s="31"/>
      <c r="J211" s="61" t="s">
        <v>369</v>
      </c>
    </row>
    <row r="212" spans="1:10" s="19" customFormat="1" x14ac:dyDescent="0.25">
      <c r="A212" s="18">
        <v>45609</v>
      </c>
      <c r="B212" s="18">
        <v>45638</v>
      </c>
      <c r="C212" s="53" t="s">
        <v>265</v>
      </c>
      <c r="D212" s="45" t="s">
        <v>10</v>
      </c>
      <c r="E212" s="62" t="s">
        <v>370</v>
      </c>
      <c r="F212" s="32">
        <v>3410.48</v>
      </c>
      <c r="G212" s="32">
        <v>3410.48</v>
      </c>
      <c r="H212" s="32">
        <f t="shared" si="6"/>
        <v>0</v>
      </c>
      <c r="I212" s="31"/>
      <c r="J212" s="61"/>
    </row>
    <row r="213" spans="1:10" s="19" customFormat="1" x14ac:dyDescent="0.25">
      <c r="A213" s="18">
        <v>45611</v>
      </c>
      <c r="B213" s="18">
        <v>45640</v>
      </c>
      <c r="C213" s="53" t="s">
        <v>371</v>
      </c>
      <c r="D213" s="45" t="s">
        <v>10</v>
      </c>
      <c r="E213" s="62" t="s">
        <v>372</v>
      </c>
      <c r="F213" s="32">
        <v>4296</v>
      </c>
      <c r="G213" s="32">
        <v>4296</v>
      </c>
      <c r="H213" s="32">
        <f t="shared" si="6"/>
        <v>0</v>
      </c>
      <c r="I213" s="31"/>
      <c r="J213" s="61"/>
    </row>
    <row r="214" spans="1:10" s="19" customFormat="1" ht="25.5" x14ac:dyDescent="0.25">
      <c r="A214" s="18">
        <v>45323</v>
      </c>
      <c r="B214" s="18">
        <v>45641</v>
      </c>
      <c r="C214" s="53" t="s">
        <v>161</v>
      </c>
      <c r="D214" s="45" t="s">
        <v>10</v>
      </c>
      <c r="E214" s="62" t="s">
        <v>162</v>
      </c>
      <c r="F214" s="32">
        <v>36792</v>
      </c>
      <c r="G214" s="32">
        <v>36792</v>
      </c>
      <c r="H214" s="32">
        <f t="shared" si="6"/>
        <v>0</v>
      </c>
      <c r="I214" s="31"/>
      <c r="J214" s="61"/>
    </row>
    <row r="215" spans="1:10" s="19" customFormat="1" x14ac:dyDescent="0.25">
      <c r="A215" s="18">
        <v>45489</v>
      </c>
      <c r="B215" s="18">
        <v>45641</v>
      </c>
      <c r="C215" s="53" t="s">
        <v>228</v>
      </c>
      <c r="D215" s="45" t="s">
        <v>10</v>
      </c>
      <c r="E215" s="62" t="s">
        <v>373</v>
      </c>
      <c r="F215" s="32">
        <v>100000</v>
      </c>
      <c r="G215" s="32">
        <v>100000</v>
      </c>
      <c r="H215" s="32">
        <f t="shared" si="6"/>
        <v>0</v>
      </c>
      <c r="I215" s="31"/>
      <c r="J215" s="61"/>
    </row>
    <row r="216" spans="1:10" s="19" customFormat="1" x14ac:dyDescent="0.25">
      <c r="A216" s="18">
        <v>45320</v>
      </c>
      <c r="B216" s="18">
        <v>45641</v>
      </c>
      <c r="C216" s="53" t="s">
        <v>222</v>
      </c>
      <c r="D216" s="45" t="s">
        <v>10</v>
      </c>
      <c r="E216" s="62" t="s">
        <v>223</v>
      </c>
      <c r="F216" s="32">
        <v>64500</v>
      </c>
      <c r="G216" s="32">
        <v>64500</v>
      </c>
      <c r="H216" s="32">
        <f t="shared" si="6"/>
        <v>0</v>
      </c>
      <c r="I216" s="31"/>
      <c r="J216" s="61"/>
    </row>
    <row r="217" spans="1:10" s="19" customFormat="1" x14ac:dyDescent="0.25">
      <c r="A217" s="18">
        <v>45465</v>
      </c>
      <c r="B217" s="18">
        <v>45647</v>
      </c>
      <c r="C217" s="53" t="s">
        <v>52</v>
      </c>
      <c r="D217" s="45" t="s">
        <v>10</v>
      </c>
      <c r="E217" s="62" t="s">
        <v>220</v>
      </c>
      <c r="F217" s="32">
        <v>17000</v>
      </c>
      <c r="G217" s="32">
        <v>17000</v>
      </c>
      <c r="H217" s="32">
        <f t="shared" si="6"/>
        <v>0</v>
      </c>
      <c r="I217" s="31"/>
      <c r="J217" s="61"/>
    </row>
    <row r="218" spans="1:10" s="19" customFormat="1" x14ac:dyDescent="0.25">
      <c r="A218" s="18">
        <v>45533</v>
      </c>
      <c r="B218" s="18">
        <v>45648</v>
      </c>
      <c r="C218" s="45" t="s">
        <v>374</v>
      </c>
      <c r="D218" s="45" t="s">
        <v>92</v>
      </c>
      <c r="E218" s="45" t="s">
        <v>375</v>
      </c>
      <c r="F218" s="32">
        <v>3300</v>
      </c>
      <c r="G218" s="32">
        <v>3300</v>
      </c>
      <c r="H218" s="32">
        <f t="shared" si="6"/>
        <v>0</v>
      </c>
      <c r="I218" s="31"/>
      <c r="J218" s="61"/>
    </row>
    <row r="219" spans="1:10" s="19" customFormat="1" x14ac:dyDescent="0.25">
      <c r="A219" s="18">
        <v>43095</v>
      </c>
      <c r="B219" s="18">
        <v>45651</v>
      </c>
      <c r="C219" s="53" t="s">
        <v>376</v>
      </c>
      <c r="D219" s="45" t="s">
        <v>10</v>
      </c>
      <c r="E219" s="62" t="s">
        <v>377</v>
      </c>
      <c r="F219" s="32">
        <v>201450</v>
      </c>
      <c r="G219" s="32">
        <v>201450</v>
      </c>
      <c r="H219" s="32">
        <f t="shared" si="6"/>
        <v>0</v>
      </c>
      <c r="I219" s="31"/>
      <c r="J219" s="61"/>
    </row>
    <row r="220" spans="1:10" s="19" customFormat="1" x14ac:dyDescent="0.25">
      <c r="A220" s="18">
        <v>45600</v>
      </c>
      <c r="B220" s="18">
        <v>45655</v>
      </c>
      <c r="C220" s="53" t="s">
        <v>222</v>
      </c>
      <c r="D220" s="45" t="s">
        <v>10</v>
      </c>
      <c r="E220" s="62" t="s">
        <v>378</v>
      </c>
      <c r="F220" s="32">
        <v>36376</v>
      </c>
      <c r="G220" s="32">
        <v>36376</v>
      </c>
      <c r="H220" s="32">
        <f t="shared" si="6"/>
        <v>0</v>
      </c>
      <c r="I220" s="31"/>
      <c r="J220" s="61"/>
    </row>
    <row r="221" spans="1:10" s="19" customFormat="1" x14ac:dyDescent="0.25">
      <c r="A221" s="18">
        <v>43811</v>
      </c>
      <c r="B221" s="18">
        <v>45655</v>
      </c>
      <c r="C221" s="53" t="s">
        <v>379</v>
      </c>
      <c r="D221" s="45" t="s">
        <v>10</v>
      </c>
      <c r="E221" s="62" t="s">
        <v>380</v>
      </c>
      <c r="F221" s="32">
        <v>39880</v>
      </c>
      <c r="G221" s="32">
        <v>39880</v>
      </c>
      <c r="H221" s="32">
        <f t="shared" si="6"/>
        <v>0</v>
      </c>
      <c r="I221" s="31"/>
      <c r="J221" s="61"/>
    </row>
    <row r="222" spans="1:10" s="19" customFormat="1" x14ac:dyDescent="0.25">
      <c r="A222" s="18">
        <v>45122</v>
      </c>
      <c r="B222" s="18">
        <v>45656</v>
      </c>
      <c r="C222" s="53" t="s">
        <v>189</v>
      </c>
      <c r="D222" s="45" t="s">
        <v>10</v>
      </c>
      <c r="E222" s="62" t="s">
        <v>220</v>
      </c>
      <c r="F222" s="32">
        <v>94216.5</v>
      </c>
      <c r="G222" s="32">
        <v>94216.5</v>
      </c>
      <c r="H222" s="32">
        <f t="shared" si="6"/>
        <v>0</v>
      </c>
      <c r="I222" s="31"/>
      <c r="J222" s="61"/>
    </row>
    <row r="223" spans="1:10" s="19" customFormat="1" x14ac:dyDescent="0.25">
      <c r="A223" s="18">
        <v>44561</v>
      </c>
      <c r="B223" s="18">
        <v>45656</v>
      </c>
      <c r="C223" s="53" t="s">
        <v>381</v>
      </c>
      <c r="D223" s="45" t="s">
        <v>10</v>
      </c>
      <c r="E223" s="62" t="s">
        <v>382</v>
      </c>
      <c r="F223" s="32">
        <v>14956</v>
      </c>
      <c r="G223" s="32">
        <v>14956</v>
      </c>
      <c r="H223" s="32">
        <f t="shared" si="6"/>
        <v>0</v>
      </c>
      <c r="I223" s="31"/>
      <c r="J223" s="61"/>
    </row>
    <row r="224" spans="1:10" s="19" customFormat="1" ht="25.5" x14ac:dyDescent="0.25">
      <c r="A224" s="18">
        <v>44562</v>
      </c>
      <c r="B224" s="18">
        <v>45657</v>
      </c>
      <c r="C224" s="53" t="s">
        <v>383</v>
      </c>
      <c r="D224" s="45" t="s">
        <v>10</v>
      </c>
      <c r="E224" s="62" t="s">
        <v>384</v>
      </c>
      <c r="F224" s="32">
        <v>38634</v>
      </c>
      <c r="G224" s="32">
        <v>38634</v>
      </c>
      <c r="H224" s="32">
        <f t="shared" si="6"/>
        <v>0</v>
      </c>
      <c r="I224" s="31"/>
      <c r="J224" s="61"/>
    </row>
    <row r="225" spans="1:10" s="19" customFormat="1" ht="38.25" x14ac:dyDescent="0.25">
      <c r="A225" s="18">
        <v>44927</v>
      </c>
      <c r="B225" s="18">
        <v>45657</v>
      </c>
      <c r="C225" s="53" t="s">
        <v>385</v>
      </c>
      <c r="D225" s="45" t="s">
        <v>10</v>
      </c>
      <c r="E225" s="62" t="s">
        <v>386</v>
      </c>
      <c r="F225" s="32">
        <v>59621.66</v>
      </c>
      <c r="G225" s="32">
        <v>59621.66</v>
      </c>
      <c r="H225" s="32">
        <f t="shared" si="6"/>
        <v>0</v>
      </c>
      <c r="I225" s="31"/>
      <c r="J225" s="61"/>
    </row>
    <row r="226" spans="1:10" s="19" customFormat="1" x14ac:dyDescent="0.25">
      <c r="A226" s="18">
        <v>45292</v>
      </c>
      <c r="B226" s="18">
        <v>45657</v>
      </c>
      <c r="C226" s="53" t="s">
        <v>387</v>
      </c>
      <c r="D226" s="45" t="s">
        <v>10</v>
      </c>
      <c r="E226" s="62" t="s">
        <v>388</v>
      </c>
      <c r="F226" s="32">
        <v>4233.72</v>
      </c>
      <c r="G226" s="32">
        <v>4233.72</v>
      </c>
      <c r="H226" s="32">
        <f t="shared" si="6"/>
        <v>0</v>
      </c>
      <c r="I226" s="31"/>
      <c r="J226" s="61"/>
    </row>
    <row r="227" spans="1:10" s="19" customFormat="1" x14ac:dyDescent="0.25">
      <c r="A227" s="18">
        <v>45292</v>
      </c>
      <c r="B227" s="18">
        <v>45657</v>
      </c>
      <c r="C227" s="53" t="s">
        <v>57</v>
      </c>
      <c r="D227" s="45" t="s">
        <v>10</v>
      </c>
      <c r="E227" s="62" t="s">
        <v>389</v>
      </c>
      <c r="F227" s="32">
        <v>12544</v>
      </c>
      <c r="G227" s="32">
        <v>12544</v>
      </c>
      <c r="H227" s="32">
        <f t="shared" si="6"/>
        <v>0</v>
      </c>
      <c r="I227" s="31"/>
      <c r="J227" s="61"/>
    </row>
    <row r="228" spans="1:10" s="19" customFormat="1" ht="25.5" x14ac:dyDescent="0.25">
      <c r="A228" s="18">
        <v>45292</v>
      </c>
      <c r="B228" s="18">
        <v>45657</v>
      </c>
      <c r="C228" s="45" t="s">
        <v>146</v>
      </c>
      <c r="D228" s="45" t="s">
        <v>92</v>
      </c>
      <c r="E228" s="45" t="s">
        <v>390</v>
      </c>
      <c r="F228" s="32">
        <v>5411.9</v>
      </c>
      <c r="G228" s="32">
        <v>5411.9</v>
      </c>
      <c r="H228" s="32">
        <f t="shared" si="6"/>
        <v>0</v>
      </c>
      <c r="I228" s="31"/>
      <c r="J228" s="61"/>
    </row>
    <row r="229" spans="1:10" s="19" customFormat="1" ht="25.5" x14ac:dyDescent="0.25">
      <c r="A229" s="18">
        <v>45292</v>
      </c>
      <c r="B229" s="18">
        <v>45657</v>
      </c>
      <c r="C229" s="53" t="s">
        <v>391</v>
      </c>
      <c r="D229" s="45" t="s">
        <v>10</v>
      </c>
      <c r="E229" s="62" t="s">
        <v>392</v>
      </c>
      <c r="F229" s="32">
        <v>3433.86</v>
      </c>
      <c r="G229" s="32">
        <v>3433.86</v>
      </c>
      <c r="H229" s="32">
        <f t="shared" si="6"/>
        <v>0</v>
      </c>
      <c r="I229" s="31"/>
      <c r="J229" s="61"/>
    </row>
    <row r="230" spans="1:10" s="19" customFormat="1" ht="25.5" x14ac:dyDescent="0.25">
      <c r="A230" s="18">
        <v>45292</v>
      </c>
      <c r="B230" s="18">
        <v>45657</v>
      </c>
      <c r="C230" s="53" t="s">
        <v>393</v>
      </c>
      <c r="D230" s="45" t="s">
        <v>10</v>
      </c>
      <c r="E230" s="62" t="s">
        <v>394</v>
      </c>
      <c r="F230" s="32">
        <v>0</v>
      </c>
      <c r="G230" s="32">
        <v>1000218.73</v>
      </c>
      <c r="H230" s="32">
        <f t="shared" si="6"/>
        <v>-1000218.73</v>
      </c>
      <c r="I230" s="31"/>
      <c r="J230" s="61" t="s">
        <v>395</v>
      </c>
    </row>
    <row r="231" spans="1:10" s="19" customFormat="1" x14ac:dyDescent="0.25">
      <c r="A231" s="18">
        <v>45292</v>
      </c>
      <c r="B231" s="18">
        <v>45657</v>
      </c>
      <c r="C231" s="53" t="s">
        <v>396</v>
      </c>
      <c r="D231" s="45" t="s">
        <v>10</v>
      </c>
      <c r="E231" s="62" t="s">
        <v>397</v>
      </c>
      <c r="F231" s="32">
        <v>6950</v>
      </c>
      <c r="G231" s="32">
        <v>6950</v>
      </c>
      <c r="H231" s="32">
        <f t="shared" si="6"/>
        <v>0</v>
      </c>
      <c r="I231" s="31"/>
      <c r="J231" s="61"/>
    </row>
    <row r="232" spans="1:10" s="19" customFormat="1" ht="25.5" x14ac:dyDescent="0.25">
      <c r="A232" s="18">
        <v>45292</v>
      </c>
      <c r="B232" s="18">
        <v>45657</v>
      </c>
      <c r="C232" s="53" t="s">
        <v>398</v>
      </c>
      <c r="D232" s="45" t="s">
        <v>10</v>
      </c>
      <c r="E232" s="62" t="s">
        <v>399</v>
      </c>
      <c r="F232" s="32">
        <v>5000</v>
      </c>
      <c r="G232" s="32">
        <v>5000</v>
      </c>
      <c r="H232" s="32">
        <f t="shared" si="6"/>
        <v>0</v>
      </c>
      <c r="I232" s="31"/>
      <c r="J232" s="61"/>
    </row>
    <row r="233" spans="1:10" s="19" customFormat="1" ht="25.5" x14ac:dyDescent="0.25">
      <c r="A233" s="18">
        <v>38047</v>
      </c>
      <c r="B233" s="18">
        <v>45657</v>
      </c>
      <c r="C233" s="53" t="s">
        <v>400</v>
      </c>
      <c r="D233" s="45" t="s">
        <v>10</v>
      </c>
      <c r="E233" s="62" t="s">
        <v>401</v>
      </c>
      <c r="F233" s="32">
        <v>85360.14</v>
      </c>
      <c r="G233" s="32">
        <v>85360.14</v>
      </c>
      <c r="H233" s="32">
        <f t="shared" si="6"/>
        <v>0</v>
      </c>
      <c r="I233" s="31"/>
      <c r="J233" s="61"/>
    </row>
    <row r="234" spans="1:10" s="19" customFormat="1" x14ac:dyDescent="0.25">
      <c r="A234" s="18">
        <v>45444</v>
      </c>
      <c r="B234" s="18">
        <v>45657</v>
      </c>
      <c r="C234" s="53" t="s">
        <v>402</v>
      </c>
      <c r="D234" s="45" t="s">
        <v>10</v>
      </c>
      <c r="E234" s="62" t="s">
        <v>403</v>
      </c>
      <c r="F234" s="32">
        <v>0</v>
      </c>
      <c r="G234" s="32">
        <v>3379.06</v>
      </c>
      <c r="H234" s="32">
        <f t="shared" si="6"/>
        <v>-3379.06</v>
      </c>
      <c r="I234" s="31"/>
      <c r="J234" s="61"/>
    </row>
    <row r="235" spans="1:10" s="19" customFormat="1" x14ac:dyDescent="0.25">
      <c r="A235" s="18">
        <v>45444</v>
      </c>
      <c r="B235" s="18">
        <v>45657</v>
      </c>
      <c r="C235" s="53" t="s">
        <v>404</v>
      </c>
      <c r="D235" s="45" t="s">
        <v>10</v>
      </c>
      <c r="E235" s="62" t="s">
        <v>220</v>
      </c>
      <c r="F235" s="32">
        <v>10000</v>
      </c>
      <c r="G235" s="32">
        <v>10000</v>
      </c>
      <c r="H235" s="32">
        <f t="shared" si="6"/>
        <v>0</v>
      </c>
      <c r="I235" s="31"/>
      <c r="J235" s="61"/>
    </row>
    <row r="236" spans="1:10" s="19" customFormat="1" ht="25.5" x14ac:dyDescent="0.25">
      <c r="A236" s="18">
        <v>45444</v>
      </c>
      <c r="B236" s="18">
        <v>45657</v>
      </c>
      <c r="C236" s="45" t="s">
        <v>146</v>
      </c>
      <c r="D236" s="45" t="s">
        <v>92</v>
      </c>
      <c r="E236" s="45" t="s">
        <v>405</v>
      </c>
      <c r="F236" s="32">
        <v>6127.87</v>
      </c>
      <c r="G236" s="32">
        <v>6127.87</v>
      </c>
      <c r="H236" s="32">
        <f t="shared" si="6"/>
        <v>0</v>
      </c>
      <c r="I236" s="31"/>
      <c r="J236" s="61"/>
    </row>
    <row r="237" spans="1:10" s="19" customFormat="1" x14ac:dyDescent="0.25">
      <c r="A237" s="18">
        <v>45108</v>
      </c>
      <c r="B237" s="18">
        <v>45657</v>
      </c>
      <c r="C237" s="45" t="s">
        <v>406</v>
      </c>
      <c r="D237" s="45" t="s">
        <v>25</v>
      </c>
      <c r="E237" s="53" t="s">
        <v>407</v>
      </c>
      <c r="F237" s="32">
        <v>0</v>
      </c>
      <c r="G237" s="32">
        <v>365357.11</v>
      </c>
      <c r="H237" s="32">
        <f t="shared" si="6"/>
        <v>-365357.11</v>
      </c>
      <c r="I237" s="31"/>
      <c r="J237" s="61" t="s">
        <v>408</v>
      </c>
    </row>
    <row r="238" spans="1:10" s="19" customFormat="1" x14ac:dyDescent="0.25">
      <c r="A238" s="18">
        <v>45293</v>
      </c>
      <c r="B238" s="18">
        <v>45657</v>
      </c>
      <c r="C238" s="53" t="s">
        <v>409</v>
      </c>
      <c r="D238" s="45" t="s">
        <v>10</v>
      </c>
      <c r="E238" s="62" t="s">
        <v>410</v>
      </c>
      <c r="F238" s="32">
        <v>2465924.16</v>
      </c>
      <c r="G238" s="32">
        <v>2468467.29</v>
      </c>
      <c r="H238" s="32">
        <f t="shared" si="6"/>
        <v>-2543.1299999998882</v>
      </c>
      <c r="I238" s="31"/>
      <c r="J238" s="61" t="s">
        <v>411</v>
      </c>
    </row>
    <row r="239" spans="1:10" s="19" customFormat="1" x14ac:dyDescent="0.25">
      <c r="A239" s="18">
        <v>45296</v>
      </c>
      <c r="B239" s="18">
        <v>45657</v>
      </c>
      <c r="C239" s="53" t="s">
        <v>412</v>
      </c>
      <c r="D239" s="45" t="s">
        <v>10</v>
      </c>
      <c r="E239" s="62" t="s">
        <v>413</v>
      </c>
      <c r="F239" s="32">
        <v>4275</v>
      </c>
      <c r="G239" s="32">
        <v>3510</v>
      </c>
      <c r="H239" s="32">
        <f t="shared" ref="H239:H246" si="7">(F239-G239)</f>
        <v>765</v>
      </c>
      <c r="I239" s="31"/>
      <c r="J239" s="61" t="s">
        <v>414</v>
      </c>
    </row>
    <row r="240" spans="1:10" s="19" customFormat="1" ht="25.5" x14ac:dyDescent="0.25">
      <c r="A240" s="18">
        <v>45297</v>
      </c>
      <c r="B240" s="18">
        <v>45657</v>
      </c>
      <c r="C240" s="45" t="s">
        <v>199</v>
      </c>
      <c r="D240" s="45" t="s">
        <v>92</v>
      </c>
      <c r="E240" s="45" t="s">
        <v>200</v>
      </c>
      <c r="F240" s="32">
        <v>10400</v>
      </c>
      <c r="G240" s="32">
        <v>10400</v>
      </c>
      <c r="H240" s="32">
        <f t="shared" si="7"/>
        <v>0</v>
      </c>
      <c r="I240" s="31"/>
      <c r="J240" s="61"/>
    </row>
    <row r="241" spans="1:10" s="19" customFormat="1" ht="25.5" x14ac:dyDescent="0.25">
      <c r="A241" s="18">
        <v>45609</v>
      </c>
      <c r="B241" s="18">
        <v>45657</v>
      </c>
      <c r="C241" s="53" t="s">
        <v>415</v>
      </c>
      <c r="D241" s="45" t="s">
        <v>10</v>
      </c>
      <c r="E241" s="62" t="s">
        <v>416</v>
      </c>
      <c r="F241" s="32">
        <v>14098</v>
      </c>
      <c r="G241" s="32">
        <v>14098</v>
      </c>
      <c r="H241" s="32">
        <f t="shared" si="7"/>
        <v>0</v>
      </c>
      <c r="I241" s="31"/>
      <c r="J241" s="61"/>
    </row>
    <row r="242" spans="1:10" s="19" customFormat="1" x14ac:dyDescent="0.25">
      <c r="A242" s="18">
        <v>45338</v>
      </c>
      <c r="B242" s="18">
        <v>45657</v>
      </c>
      <c r="C242" s="53" t="s">
        <v>417</v>
      </c>
      <c r="D242" s="45" t="s">
        <v>10</v>
      </c>
      <c r="E242" s="62" t="s">
        <v>418</v>
      </c>
      <c r="F242" s="32">
        <v>0</v>
      </c>
      <c r="G242" s="32">
        <v>53100</v>
      </c>
      <c r="H242" s="32">
        <f t="shared" si="7"/>
        <v>-53100</v>
      </c>
      <c r="I242" s="31"/>
      <c r="J242" s="61"/>
    </row>
    <row r="243" spans="1:10" s="19" customFormat="1" ht="38.25" x14ac:dyDescent="0.25">
      <c r="A243" s="18">
        <v>45492</v>
      </c>
      <c r="B243" s="18">
        <v>45657</v>
      </c>
      <c r="C243" s="53" t="s">
        <v>419</v>
      </c>
      <c r="D243" s="45" t="s">
        <v>10</v>
      </c>
      <c r="E243" s="62" t="s">
        <v>420</v>
      </c>
      <c r="F243" s="32">
        <v>7500</v>
      </c>
      <c r="G243" s="32">
        <v>0</v>
      </c>
      <c r="H243" s="32">
        <f t="shared" si="7"/>
        <v>7500</v>
      </c>
      <c r="I243" s="31"/>
      <c r="J243" s="61" t="s">
        <v>421</v>
      </c>
    </row>
    <row r="244" spans="1:10" s="19" customFormat="1" x14ac:dyDescent="0.25">
      <c r="A244" s="18">
        <v>45281</v>
      </c>
      <c r="B244" s="18">
        <v>45657</v>
      </c>
      <c r="C244" s="53" t="s">
        <v>33</v>
      </c>
      <c r="D244" s="45" t="s">
        <v>10</v>
      </c>
      <c r="E244" s="62" t="s">
        <v>422</v>
      </c>
      <c r="F244" s="32">
        <v>177544.85</v>
      </c>
      <c r="G244" s="32">
        <v>177544.85</v>
      </c>
      <c r="H244" s="32">
        <f t="shared" si="7"/>
        <v>0</v>
      </c>
      <c r="I244" s="31"/>
      <c r="J244" s="61"/>
    </row>
    <row r="245" spans="1:10" s="19" customFormat="1" ht="25.5" x14ac:dyDescent="0.25">
      <c r="A245" s="18">
        <v>45284</v>
      </c>
      <c r="B245" s="18">
        <v>45657</v>
      </c>
      <c r="C245" s="53" t="s">
        <v>423</v>
      </c>
      <c r="D245" s="45" t="s">
        <v>10</v>
      </c>
      <c r="E245" s="62" t="s">
        <v>149</v>
      </c>
      <c r="F245" s="32">
        <v>7000</v>
      </c>
      <c r="G245" s="32">
        <v>2500</v>
      </c>
      <c r="H245" s="32">
        <f t="shared" si="7"/>
        <v>4500</v>
      </c>
      <c r="I245" s="31"/>
      <c r="J245" s="61" t="s">
        <v>424</v>
      </c>
    </row>
    <row r="246" spans="1:10" s="19" customFormat="1" ht="51" x14ac:dyDescent="0.25">
      <c r="A246" s="18">
        <v>45408</v>
      </c>
      <c r="B246" s="18">
        <v>45657</v>
      </c>
      <c r="C246" s="53" t="s">
        <v>166</v>
      </c>
      <c r="D246" s="45" t="s">
        <v>10</v>
      </c>
      <c r="E246" s="62" t="s">
        <v>425</v>
      </c>
      <c r="F246" s="32">
        <v>38725</v>
      </c>
      <c r="G246" s="32">
        <v>38725</v>
      </c>
      <c r="H246" s="32">
        <f t="shared" si="7"/>
        <v>0</v>
      </c>
      <c r="I246" s="31"/>
      <c r="J246" s="61"/>
    </row>
    <row r="247" spans="1:10" s="19" customFormat="1" x14ac:dyDescent="0.25">
      <c r="A247" s="23"/>
      <c r="B247" s="23"/>
      <c r="C247" s="51"/>
      <c r="D247" s="24"/>
      <c r="E247" s="48"/>
      <c r="F247" s="25"/>
      <c r="G247" s="26"/>
      <c r="H247" s="25"/>
      <c r="I247" s="23"/>
    </row>
    <row r="248" spans="1:10" s="19" customFormat="1" ht="15.75" thickBot="1" x14ac:dyDescent="0.3">
      <c r="C248" s="52"/>
      <c r="D248" s="27"/>
      <c r="E248" s="49"/>
      <c r="F248" s="21"/>
      <c r="G248" s="28"/>
      <c r="H248" s="21"/>
    </row>
    <row r="249" spans="1:10" s="19" customFormat="1" ht="15.75" thickBot="1" x14ac:dyDescent="0.3">
      <c r="A249" s="29" t="s">
        <v>209</v>
      </c>
      <c r="B249" s="30"/>
      <c r="C249" s="52"/>
      <c r="D249" s="27"/>
      <c r="E249" s="49"/>
      <c r="F249" s="21"/>
      <c r="G249" s="28"/>
      <c r="H249" s="21"/>
    </row>
  </sheetData>
  <pageMargins left="0.23622047244094491" right="0.23622047244094491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Liquidaciones</vt:lpstr>
      <vt:lpstr>Liquidaciones!Títulos_a_imprimir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2024-09-27T08:42:44Z</dcterms:created>
  <dcterms:modified xsi:type="dcterms:W3CDTF">2025-01-21T12:59:02Z</dcterms:modified>
</cp:coreProperties>
</file>